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J:\SISOT\COORDENADORIA DE ESTUDOS E INDICADORES SOCIOECÔNOMICOS\INFORMAÇÕES SOCIOECONÔMICAS\ICQV-MT\ICQV FINAL 2015-2021\Planilhas ICQV - 2015-2021\"/>
    </mc:Choice>
  </mc:AlternateContent>
  <bookViews>
    <workbookView xWindow="-105" yWindow="-105" windowWidth="23250" windowHeight="12570" firstSheet="22" activeTab="32"/>
  </bookViews>
  <sheets>
    <sheet name="ÍNDICE" sheetId="61" r:id="rId1"/>
    <sheet name="A - Lista de Indicadores" sheetId="62" r:id="rId2"/>
    <sheet name="B - Resumo Geral de Parâmetros" sheetId="96" r:id="rId3"/>
    <sheet name="C - Scores " sheetId="81" r:id="rId4"/>
    <sheet name="D - Grupos de Desenvolvimento " sheetId="114" r:id="rId5"/>
    <sheet name="1 - Indicadores da D. Econômica" sheetId="1" r:id="rId6"/>
    <sheet name="2 - V1i" sheetId="6" r:id="rId7"/>
    <sheet name="3 - V2i" sheetId="7" r:id="rId8"/>
    <sheet name="4 - V3i" sheetId="8" r:id="rId9"/>
    <sheet name="5 - V4i" sheetId="9" r:id="rId10"/>
    <sheet name="6 - V5i" sheetId="10" r:id="rId11"/>
    <sheet name="7 - V6i" sheetId="12" r:id="rId12"/>
    <sheet name="8 - Cálculo D. Econômica" sheetId="86" r:id="rId13"/>
    <sheet name="9 - Indicadores da D. Educação" sheetId="104" r:id="rId14"/>
    <sheet name="10 - V7i" sheetId="105" r:id="rId15"/>
    <sheet name="11 - V8i" sheetId="106" r:id="rId16"/>
    <sheet name="12 - V9i" sheetId="107" r:id="rId17"/>
    <sheet name="13 - V10i" sheetId="108" r:id="rId18"/>
    <sheet name="14 - V11i" sheetId="109" r:id="rId19"/>
    <sheet name="15 - V12i" sheetId="110" r:id="rId20"/>
    <sheet name="16 - Cálculo D. Educação" sheetId="112" r:id="rId21"/>
    <sheet name="17 - Dimensão Saúde" sheetId="4" r:id="rId22"/>
    <sheet name="18 -V13i" sheetId="30" r:id="rId23"/>
    <sheet name="19 - V14i" sheetId="31" r:id="rId24"/>
    <sheet name="20 - V15i" sheetId="32" r:id="rId25"/>
    <sheet name="21 - V16i " sheetId="90" r:id="rId26"/>
    <sheet name="22 - V17i" sheetId="33" r:id="rId27"/>
    <sheet name="23 - V18i " sheetId="91" r:id="rId28"/>
    <sheet name="24 - V19i" sheetId="34" r:id="rId29"/>
    <sheet name="25 - V20i" sheetId="35" r:id="rId30"/>
    <sheet name="26 - V21i" sheetId="36" r:id="rId31"/>
    <sheet name="27 - V22i" sheetId="37" r:id="rId32"/>
    <sheet name="28 -Cálculo D, Saúde" sheetId="93" r:id="rId33"/>
    <sheet name="29 - Dimensão Segurança" sheetId="5" r:id="rId34"/>
    <sheet name="30 - V23i" sheetId="44" r:id="rId35"/>
    <sheet name="31 - V24i" sheetId="46" r:id="rId36"/>
    <sheet name="32 - V25i" sheetId="45" r:id="rId37"/>
    <sheet name="33 - V26i" sheetId="47" r:id="rId38"/>
    <sheet name="34 - Cálculo D. Segurança " sheetId="94" r:id="rId39"/>
  </sheets>
  <externalReferences>
    <externalReference r:id="rId40"/>
  </externalReferences>
  <definedNames>
    <definedName name="_xlnm._FilterDatabase" localSheetId="19" hidden="1">'15 - V12i'!$B$9:$F$150</definedName>
    <definedName name="_xlnm._FilterDatabase" localSheetId="20" hidden="1">'16 - Cálculo D. Educação'!$B$8:$R$149</definedName>
    <definedName name="_xlnm._FilterDatabase" localSheetId="32" hidden="1">'28 -Cálculo D, Saúde'!$B$8:$AH$149</definedName>
    <definedName name="_xlnm._FilterDatabase" localSheetId="38" hidden="1">'34 - Cálculo D. Segurança '!$B$8:$Q$8</definedName>
    <definedName name="_xlnm._FilterDatabase" localSheetId="12" hidden="1">'8 - Cálculo D. Econômica'!$B$8:$W$8</definedName>
    <definedName name="_xlnm._FilterDatabase" localSheetId="4" hidden="1">'D - Grupos de Desenvolvimento '!$C$8:$N$149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18">#REF!</definedName>
    <definedName name="d" localSheetId="19">#REF!</definedName>
    <definedName name="d" localSheetId="20">#REF!</definedName>
    <definedName name="d" localSheetId="22">#REF!</definedName>
    <definedName name="d" localSheetId="23">#REF!</definedName>
    <definedName name="d" localSheetId="24">#REF!</definedName>
    <definedName name="d" localSheetId="25">#REF!</definedName>
    <definedName name="d" localSheetId="26">#REF!</definedName>
    <definedName name="d" localSheetId="27">#REF!</definedName>
    <definedName name="d" localSheetId="28">#REF!</definedName>
    <definedName name="d" localSheetId="29">#REF!</definedName>
    <definedName name="d" localSheetId="30">#REF!</definedName>
    <definedName name="d" localSheetId="31">#REF!</definedName>
    <definedName name="d" localSheetId="32">#REF!</definedName>
    <definedName name="d" localSheetId="34">#REF!</definedName>
    <definedName name="d" localSheetId="35">#REF!</definedName>
    <definedName name="d" localSheetId="36">#REF!</definedName>
    <definedName name="d" localSheetId="37">#REF!</definedName>
    <definedName name="d" localSheetId="38">#REF!</definedName>
    <definedName name="d" localSheetId="12">#REF!</definedName>
    <definedName name="d" localSheetId="13">#REF!</definedName>
    <definedName name="d" localSheetId="1">#REF!</definedName>
    <definedName name="d" localSheetId="2">#REF!</definedName>
    <definedName name="d" localSheetId="4">#REF!</definedName>
    <definedName name="d" localSheetId="0">#REF!</definedName>
    <definedName name="d">#REF!</definedName>
    <definedName name="IBGE">[1]Municípios!$A$1:$D$5572</definedName>
    <definedName name="PIB_dos_Municípios" localSheetId="14">#REF!</definedName>
    <definedName name="PIB_dos_Municípios" localSheetId="15">#REF!</definedName>
    <definedName name="PIB_dos_Municípios" localSheetId="16">#REF!</definedName>
    <definedName name="PIB_dos_Municípios" localSheetId="17">#REF!</definedName>
    <definedName name="PIB_dos_Municípios" localSheetId="18">#REF!</definedName>
    <definedName name="PIB_dos_Municípios" localSheetId="19">#REF!</definedName>
    <definedName name="PIB_dos_Municípios" localSheetId="20">#REF!</definedName>
    <definedName name="PIB_dos_Municípios" localSheetId="22">#REF!</definedName>
    <definedName name="PIB_dos_Municípios" localSheetId="23">#REF!</definedName>
    <definedName name="PIB_dos_Municípios" localSheetId="24">#REF!</definedName>
    <definedName name="PIB_dos_Municípios" localSheetId="25">#REF!</definedName>
    <definedName name="PIB_dos_Municípios" localSheetId="26">#REF!</definedName>
    <definedName name="PIB_dos_Municípios" localSheetId="27">#REF!</definedName>
    <definedName name="PIB_dos_Municípios" localSheetId="28">#REF!</definedName>
    <definedName name="PIB_dos_Municípios" localSheetId="29">#REF!</definedName>
    <definedName name="PIB_dos_Municípios" localSheetId="30">#REF!</definedName>
    <definedName name="PIB_dos_Municípios" localSheetId="31">#REF!</definedName>
    <definedName name="PIB_dos_Municípios" localSheetId="32">#REF!</definedName>
    <definedName name="PIB_dos_Municípios" localSheetId="34">#REF!</definedName>
    <definedName name="PIB_dos_Municípios" localSheetId="35">#REF!</definedName>
    <definedName name="PIB_dos_Municípios" localSheetId="36">#REF!</definedName>
    <definedName name="PIB_dos_Municípios" localSheetId="37">#REF!</definedName>
    <definedName name="PIB_dos_Municípios" localSheetId="38">#REF!</definedName>
    <definedName name="PIB_dos_Municípios" localSheetId="12">#REF!</definedName>
    <definedName name="PIB_dos_Municípios" localSheetId="13">#REF!</definedName>
    <definedName name="PIB_dos_Municípios" localSheetId="1">#REF!</definedName>
    <definedName name="PIB_dos_Municípios" localSheetId="2">#REF!</definedName>
    <definedName name="PIB_dos_Municípios" localSheetId="4">#REF!</definedName>
    <definedName name="PIB_dos_Municípios" localSheetId="0">#REF!</definedName>
    <definedName name="PIB_dos_Municípios">#REF!</definedName>
    <definedName name="ss" localSheetId="14">#REF!</definedName>
    <definedName name="ss" localSheetId="15">#REF!</definedName>
    <definedName name="ss" localSheetId="16">#REF!</definedName>
    <definedName name="ss" localSheetId="17">#REF!</definedName>
    <definedName name="ss" localSheetId="18">#REF!</definedName>
    <definedName name="ss" localSheetId="19">#REF!</definedName>
    <definedName name="ss" localSheetId="20">#REF!</definedName>
    <definedName name="ss" localSheetId="22">#REF!</definedName>
    <definedName name="ss" localSheetId="23">#REF!</definedName>
    <definedName name="ss" localSheetId="24">#REF!</definedName>
    <definedName name="ss" localSheetId="25">#REF!</definedName>
    <definedName name="ss" localSheetId="26">#REF!</definedName>
    <definedName name="ss" localSheetId="27">#REF!</definedName>
    <definedName name="ss" localSheetId="28">#REF!</definedName>
    <definedName name="ss" localSheetId="29">#REF!</definedName>
    <definedName name="ss" localSheetId="30">#REF!</definedName>
    <definedName name="ss" localSheetId="31">#REF!</definedName>
    <definedName name="ss" localSheetId="32">#REF!</definedName>
    <definedName name="ss" localSheetId="34">#REF!</definedName>
    <definedName name="ss" localSheetId="35">#REF!</definedName>
    <definedName name="ss" localSheetId="36">#REF!</definedName>
    <definedName name="ss" localSheetId="37">#REF!</definedName>
    <definedName name="ss" localSheetId="38">#REF!</definedName>
    <definedName name="ss" localSheetId="12">#REF!</definedName>
    <definedName name="ss" localSheetId="13">#REF!</definedName>
    <definedName name="ss" localSheetId="1">#REF!</definedName>
    <definedName name="ss" localSheetId="2">#REF!</definedName>
    <definedName name="ss" localSheetId="4">#REF!</definedName>
    <definedName name="ss" localSheetId="0">#REF!</definedName>
    <definedName name="ss">#REF!</definedName>
    <definedName name="VOLTAR">'A - Lista de Indicadores'!$B$5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114" l="1"/>
  <c r="N148" i="114"/>
  <c r="N147" i="114"/>
  <c r="N146" i="114"/>
  <c r="N145" i="114"/>
  <c r="N144" i="114"/>
  <c r="N143" i="114"/>
  <c r="N142" i="114"/>
  <c r="N141" i="114"/>
  <c r="N140" i="114"/>
  <c r="N139" i="114"/>
  <c r="N138" i="114"/>
  <c r="N137" i="114"/>
  <c r="N136" i="114"/>
  <c r="N135" i="114"/>
  <c r="N134" i="114"/>
  <c r="N133" i="114"/>
  <c r="N132" i="114"/>
  <c r="N131" i="114"/>
  <c r="N130" i="114"/>
  <c r="N129" i="114"/>
  <c r="N128" i="114"/>
  <c r="N127" i="114"/>
  <c r="N126" i="114"/>
  <c r="N125" i="114"/>
  <c r="N124" i="114"/>
  <c r="N123" i="114"/>
  <c r="N122" i="114"/>
  <c r="N121" i="114"/>
  <c r="N120" i="114"/>
  <c r="N119" i="114"/>
  <c r="N118" i="114"/>
  <c r="N117" i="114"/>
  <c r="N116" i="114"/>
  <c r="N115" i="114"/>
  <c r="N114" i="114"/>
  <c r="N113" i="114"/>
  <c r="N112" i="114"/>
  <c r="N111" i="114"/>
  <c r="N110" i="114"/>
  <c r="N109" i="114"/>
  <c r="N108" i="114"/>
  <c r="N107" i="114"/>
  <c r="N106" i="114"/>
  <c r="N105" i="114"/>
  <c r="N104" i="114"/>
  <c r="N103" i="114"/>
  <c r="N102" i="114"/>
  <c r="N101" i="114"/>
  <c r="N100" i="114"/>
  <c r="N99" i="114"/>
  <c r="N98" i="114"/>
  <c r="N97" i="114"/>
  <c r="N96" i="114"/>
  <c r="N95" i="114"/>
  <c r="N94" i="114"/>
  <c r="N93" i="114"/>
  <c r="N92" i="114"/>
  <c r="N91" i="114"/>
  <c r="N90" i="114"/>
  <c r="N89" i="114"/>
  <c r="N88" i="114"/>
  <c r="N87" i="114"/>
  <c r="N86" i="114"/>
  <c r="N85" i="114"/>
  <c r="N84" i="114"/>
  <c r="N83" i="114"/>
  <c r="N82" i="114"/>
  <c r="N81" i="114"/>
  <c r="N80" i="114"/>
  <c r="N79" i="114"/>
  <c r="N78" i="114"/>
  <c r="N77" i="114"/>
  <c r="N76" i="114"/>
  <c r="N75" i="114"/>
  <c r="N74" i="114"/>
  <c r="N73" i="114"/>
  <c r="N72" i="114"/>
  <c r="N71" i="114"/>
  <c r="N70" i="114"/>
  <c r="N69" i="114"/>
  <c r="N68" i="114"/>
  <c r="N67" i="114"/>
  <c r="N66" i="114"/>
  <c r="N65" i="114"/>
  <c r="N64" i="114"/>
  <c r="N63" i="114"/>
  <c r="N62" i="114"/>
  <c r="N61" i="114"/>
  <c r="N60" i="114"/>
  <c r="N59" i="114"/>
  <c r="N58" i="114"/>
  <c r="N57" i="114"/>
  <c r="N56" i="114"/>
  <c r="N55" i="114"/>
  <c r="N54" i="114"/>
  <c r="N53" i="114"/>
  <c r="N52" i="114"/>
  <c r="N51" i="114"/>
  <c r="N50" i="114"/>
  <c r="N49" i="114"/>
  <c r="N48" i="114"/>
  <c r="N47" i="114"/>
  <c r="N46" i="114"/>
  <c r="N45" i="114"/>
  <c r="N44" i="114"/>
  <c r="N43" i="114"/>
  <c r="N42" i="114"/>
  <c r="N41" i="114"/>
  <c r="N40" i="114"/>
  <c r="N39" i="114"/>
  <c r="N38" i="114"/>
  <c r="N37" i="114"/>
  <c r="N36" i="114"/>
  <c r="N35" i="114"/>
  <c r="N34" i="114"/>
  <c r="N33" i="114"/>
  <c r="N32" i="114"/>
  <c r="N31" i="114"/>
  <c r="N30" i="114"/>
  <c r="N29" i="114"/>
  <c r="N28" i="114"/>
  <c r="N27" i="114"/>
  <c r="N26" i="114"/>
  <c r="N25" i="114"/>
  <c r="N24" i="114"/>
  <c r="N23" i="114"/>
  <c r="N22" i="114"/>
  <c r="N21" i="114"/>
  <c r="N20" i="114"/>
  <c r="N19" i="114"/>
  <c r="N18" i="114"/>
  <c r="N17" i="114"/>
  <c r="N16" i="114"/>
  <c r="N15" i="114"/>
  <c r="N14" i="114"/>
  <c r="N13" i="114"/>
  <c r="N12" i="114"/>
  <c r="N11" i="114"/>
  <c r="N10" i="114"/>
  <c r="N9" i="114"/>
  <c r="G9" i="7" l="1"/>
  <c r="H9" i="7"/>
  <c r="X21" i="112" l="1"/>
  <c r="I9" i="104" l="1"/>
  <c r="I10" i="104"/>
  <c r="I11" i="104"/>
  <c r="I12" i="104"/>
  <c r="I13" i="104"/>
  <c r="I14" i="104"/>
  <c r="I15" i="104"/>
  <c r="I16" i="104"/>
  <c r="I17" i="104"/>
  <c r="I18" i="104"/>
  <c r="I19" i="104"/>
  <c r="I20" i="104"/>
  <c r="I21" i="104"/>
  <c r="I22" i="104"/>
  <c r="I23" i="104"/>
  <c r="I24" i="104"/>
  <c r="I25" i="104"/>
  <c r="I26" i="104"/>
  <c r="I27" i="104"/>
  <c r="I28" i="104"/>
  <c r="I29" i="104"/>
  <c r="I30" i="104"/>
  <c r="I31" i="104"/>
  <c r="I32" i="104"/>
  <c r="I33" i="104"/>
  <c r="I34" i="104"/>
  <c r="I35" i="104"/>
  <c r="I36" i="104"/>
  <c r="I37" i="104"/>
  <c r="I38" i="104"/>
  <c r="I39" i="104"/>
  <c r="I40" i="104"/>
  <c r="I41" i="104"/>
  <c r="I42" i="104"/>
  <c r="I43" i="104"/>
  <c r="I44" i="104"/>
  <c r="I45" i="104"/>
  <c r="I46" i="104"/>
  <c r="I47" i="104"/>
  <c r="I48" i="104"/>
  <c r="I49" i="104"/>
  <c r="I50" i="104"/>
  <c r="I51" i="104"/>
  <c r="I52" i="104"/>
  <c r="I53" i="104"/>
  <c r="I54" i="104"/>
  <c r="I55" i="104"/>
  <c r="I56" i="104"/>
  <c r="I57" i="104"/>
  <c r="I58" i="104"/>
  <c r="I59" i="104"/>
  <c r="I60" i="104"/>
  <c r="I61" i="104"/>
  <c r="I62" i="104"/>
  <c r="I63" i="104"/>
  <c r="I64" i="104"/>
  <c r="I65" i="104"/>
  <c r="I66" i="104"/>
  <c r="I67" i="104"/>
  <c r="I68" i="104"/>
  <c r="I69" i="104"/>
  <c r="I70" i="104"/>
  <c r="I71" i="104"/>
  <c r="I72" i="104"/>
  <c r="I73" i="104"/>
  <c r="I74" i="104"/>
  <c r="I75" i="104"/>
  <c r="I76" i="104"/>
  <c r="I77" i="104"/>
  <c r="I78" i="104"/>
  <c r="I79" i="104"/>
  <c r="I80" i="104"/>
  <c r="I81" i="104"/>
  <c r="I82" i="104"/>
  <c r="I83" i="104"/>
  <c r="I84" i="104"/>
  <c r="I85" i="104"/>
  <c r="I86" i="104"/>
  <c r="I87" i="104"/>
  <c r="I88" i="104"/>
  <c r="I89" i="104"/>
  <c r="I90" i="104"/>
  <c r="I91" i="104"/>
  <c r="I92" i="104"/>
  <c r="I93" i="104"/>
  <c r="I94" i="104"/>
  <c r="I95" i="104"/>
  <c r="I96" i="104"/>
  <c r="I97" i="104"/>
  <c r="I98" i="104"/>
  <c r="I99" i="104"/>
  <c r="I100" i="104"/>
  <c r="I101" i="104"/>
  <c r="I102" i="104"/>
  <c r="I103" i="104"/>
  <c r="I104" i="104"/>
  <c r="I105" i="104"/>
  <c r="I106" i="104"/>
  <c r="I107" i="104"/>
  <c r="I108" i="104"/>
  <c r="I109" i="104"/>
  <c r="I110" i="104"/>
  <c r="I111" i="104"/>
  <c r="I112" i="104"/>
  <c r="I113" i="104"/>
  <c r="I114" i="104"/>
  <c r="I115" i="104"/>
  <c r="I116" i="104"/>
  <c r="I117" i="104"/>
  <c r="I118" i="104"/>
  <c r="I119" i="104"/>
  <c r="I120" i="104"/>
  <c r="I121" i="104"/>
  <c r="I122" i="104"/>
  <c r="I123" i="104"/>
  <c r="I124" i="104"/>
  <c r="I125" i="104"/>
  <c r="I126" i="104"/>
  <c r="I127" i="104"/>
  <c r="I128" i="104"/>
  <c r="I129" i="104"/>
  <c r="I130" i="104"/>
  <c r="I131" i="104"/>
  <c r="I132" i="104"/>
  <c r="I133" i="104"/>
  <c r="I134" i="104"/>
  <c r="I135" i="104"/>
  <c r="I136" i="104"/>
  <c r="I137" i="104"/>
  <c r="I138" i="104"/>
  <c r="I139" i="104"/>
  <c r="I140" i="104"/>
  <c r="I141" i="104"/>
  <c r="I142" i="104"/>
  <c r="I143" i="104"/>
  <c r="I144" i="104"/>
  <c r="I145" i="104"/>
  <c r="I146" i="104"/>
  <c r="I147" i="104"/>
  <c r="I148" i="104"/>
  <c r="I8" i="104"/>
  <c r="H9" i="104"/>
  <c r="H10" i="104"/>
  <c r="H11" i="104"/>
  <c r="H12" i="104"/>
  <c r="H13" i="104"/>
  <c r="H14" i="104"/>
  <c r="H15" i="104"/>
  <c r="H16" i="104"/>
  <c r="H17" i="104"/>
  <c r="H18" i="104"/>
  <c r="H19" i="104"/>
  <c r="H20" i="104"/>
  <c r="H21" i="104"/>
  <c r="H22" i="104"/>
  <c r="H23" i="104"/>
  <c r="H24" i="104"/>
  <c r="H25" i="104"/>
  <c r="H26" i="104"/>
  <c r="H27" i="104"/>
  <c r="H28" i="104"/>
  <c r="H29" i="104"/>
  <c r="H30" i="104"/>
  <c r="H31" i="104"/>
  <c r="H32" i="104"/>
  <c r="H33" i="104"/>
  <c r="H34" i="104"/>
  <c r="H35" i="104"/>
  <c r="H36" i="104"/>
  <c r="H37" i="104"/>
  <c r="H38" i="104"/>
  <c r="H39" i="104"/>
  <c r="H40" i="104"/>
  <c r="H41" i="104"/>
  <c r="H42" i="104"/>
  <c r="H43" i="104"/>
  <c r="H44" i="104"/>
  <c r="H45" i="104"/>
  <c r="H46" i="104"/>
  <c r="H47" i="104"/>
  <c r="H48" i="104"/>
  <c r="H49" i="104"/>
  <c r="H50" i="104"/>
  <c r="H51" i="104"/>
  <c r="H52" i="104"/>
  <c r="H53" i="104"/>
  <c r="H54" i="104"/>
  <c r="H55" i="104"/>
  <c r="H56" i="104"/>
  <c r="H57" i="104"/>
  <c r="H58" i="104"/>
  <c r="H59" i="104"/>
  <c r="H60" i="104"/>
  <c r="H61" i="104"/>
  <c r="H62" i="104"/>
  <c r="H63" i="104"/>
  <c r="H64" i="104"/>
  <c r="H65" i="104"/>
  <c r="H66" i="104"/>
  <c r="H67" i="104"/>
  <c r="H68" i="104"/>
  <c r="H69" i="104"/>
  <c r="H70" i="104"/>
  <c r="H71" i="104"/>
  <c r="H72" i="104"/>
  <c r="H73" i="104"/>
  <c r="H74" i="104"/>
  <c r="H75" i="104"/>
  <c r="H76" i="104"/>
  <c r="H77" i="104"/>
  <c r="H78" i="104"/>
  <c r="H79" i="104"/>
  <c r="H80" i="104"/>
  <c r="H81" i="104"/>
  <c r="H82" i="104"/>
  <c r="H83" i="104"/>
  <c r="H84" i="104"/>
  <c r="H85" i="104"/>
  <c r="H86" i="104"/>
  <c r="H87" i="104"/>
  <c r="H88" i="104"/>
  <c r="H89" i="104"/>
  <c r="H90" i="104"/>
  <c r="H91" i="104"/>
  <c r="H92" i="104"/>
  <c r="H93" i="104"/>
  <c r="H94" i="104"/>
  <c r="H95" i="104"/>
  <c r="H96" i="104"/>
  <c r="H97" i="104"/>
  <c r="H98" i="104"/>
  <c r="H99" i="104"/>
  <c r="H100" i="104"/>
  <c r="H101" i="104"/>
  <c r="H102" i="104"/>
  <c r="H103" i="104"/>
  <c r="H104" i="104"/>
  <c r="H105" i="104"/>
  <c r="H106" i="104"/>
  <c r="H107" i="104"/>
  <c r="H108" i="104"/>
  <c r="H109" i="104"/>
  <c r="H110" i="104"/>
  <c r="H111" i="104"/>
  <c r="H112" i="104"/>
  <c r="H113" i="104"/>
  <c r="H114" i="104"/>
  <c r="H115" i="104"/>
  <c r="H116" i="104"/>
  <c r="H117" i="104"/>
  <c r="H118" i="104"/>
  <c r="H119" i="104"/>
  <c r="H120" i="104"/>
  <c r="H121" i="104"/>
  <c r="H122" i="104"/>
  <c r="H123" i="104"/>
  <c r="H124" i="104"/>
  <c r="H125" i="104"/>
  <c r="H126" i="104"/>
  <c r="H127" i="104"/>
  <c r="H128" i="104"/>
  <c r="H129" i="104"/>
  <c r="H130" i="104"/>
  <c r="H131" i="104"/>
  <c r="H132" i="104"/>
  <c r="H133" i="104"/>
  <c r="H134" i="104"/>
  <c r="H135" i="104"/>
  <c r="H136" i="104"/>
  <c r="H137" i="104"/>
  <c r="H138" i="104"/>
  <c r="H139" i="104"/>
  <c r="H140" i="104"/>
  <c r="H141" i="104"/>
  <c r="H142" i="104"/>
  <c r="H143" i="104"/>
  <c r="H144" i="104"/>
  <c r="H145" i="104"/>
  <c r="H146" i="104"/>
  <c r="H147" i="104"/>
  <c r="H148" i="104"/>
  <c r="H8" i="104"/>
  <c r="D9" i="104"/>
  <c r="D10" i="104"/>
  <c r="D11" i="104"/>
  <c r="D12" i="104"/>
  <c r="D13" i="104"/>
  <c r="D14" i="104"/>
  <c r="D15" i="104"/>
  <c r="D16" i="104"/>
  <c r="D17" i="104"/>
  <c r="D18" i="104"/>
  <c r="D19" i="104"/>
  <c r="D20" i="104"/>
  <c r="D21" i="104"/>
  <c r="D22" i="104"/>
  <c r="D23" i="104"/>
  <c r="D24" i="104"/>
  <c r="D25" i="104"/>
  <c r="D26" i="104"/>
  <c r="D27" i="104"/>
  <c r="D28" i="104"/>
  <c r="D29" i="104"/>
  <c r="D30" i="104"/>
  <c r="D31" i="104"/>
  <c r="D32" i="104"/>
  <c r="D33" i="104"/>
  <c r="D34" i="104"/>
  <c r="D35" i="104"/>
  <c r="D36" i="104"/>
  <c r="D37" i="104"/>
  <c r="D38" i="104"/>
  <c r="D39" i="104"/>
  <c r="D40" i="104"/>
  <c r="D41" i="104"/>
  <c r="D42" i="104"/>
  <c r="D43" i="104"/>
  <c r="D44" i="104"/>
  <c r="D45" i="104"/>
  <c r="D46" i="104"/>
  <c r="D47" i="104"/>
  <c r="D48" i="104"/>
  <c r="D49" i="104"/>
  <c r="D50" i="104"/>
  <c r="D51" i="104"/>
  <c r="D52" i="104"/>
  <c r="D53" i="104"/>
  <c r="D54" i="104"/>
  <c r="D55" i="104"/>
  <c r="D56" i="104"/>
  <c r="D57" i="104"/>
  <c r="D58" i="104"/>
  <c r="D59" i="104"/>
  <c r="D60" i="104"/>
  <c r="D61" i="104"/>
  <c r="D62" i="104"/>
  <c r="D63" i="104"/>
  <c r="D64" i="104"/>
  <c r="D65" i="104"/>
  <c r="D66" i="104"/>
  <c r="D67" i="104"/>
  <c r="D68" i="104"/>
  <c r="D69" i="104"/>
  <c r="D70" i="104"/>
  <c r="D71" i="104"/>
  <c r="D72" i="104"/>
  <c r="D73" i="104"/>
  <c r="D74" i="104"/>
  <c r="D75" i="104"/>
  <c r="D76" i="104"/>
  <c r="D77" i="104"/>
  <c r="D78" i="104"/>
  <c r="D79" i="104"/>
  <c r="D80" i="104"/>
  <c r="D81" i="104"/>
  <c r="D82" i="104"/>
  <c r="D83" i="104"/>
  <c r="D84" i="104"/>
  <c r="D85" i="104"/>
  <c r="D86" i="104"/>
  <c r="D87" i="104"/>
  <c r="D88" i="104"/>
  <c r="D89" i="104"/>
  <c r="D90" i="104"/>
  <c r="D91" i="104"/>
  <c r="D92" i="104"/>
  <c r="D93" i="104"/>
  <c r="D94" i="104"/>
  <c r="D95" i="104"/>
  <c r="D96" i="104"/>
  <c r="D97" i="104"/>
  <c r="D98" i="104"/>
  <c r="D99" i="104"/>
  <c r="D100" i="104"/>
  <c r="D101" i="104"/>
  <c r="D102" i="104"/>
  <c r="D103" i="104"/>
  <c r="D104" i="104"/>
  <c r="D105" i="104"/>
  <c r="D106" i="104"/>
  <c r="D107" i="104"/>
  <c r="D108" i="104"/>
  <c r="D109" i="104"/>
  <c r="D110" i="104"/>
  <c r="D111" i="104"/>
  <c r="D112" i="104"/>
  <c r="D113" i="104"/>
  <c r="D114" i="104"/>
  <c r="D115" i="104"/>
  <c r="D116" i="104"/>
  <c r="D117" i="104"/>
  <c r="D118" i="104"/>
  <c r="D119" i="104"/>
  <c r="D120" i="104"/>
  <c r="D121" i="104"/>
  <c r="D122" i="104"/>
  <c r="D123" i="104"/>
  <c r="D124" i="104"/>
  <c r="D125" i="104"/>
  <c r="D126" i="104"/>
  <c r="D127" i="104"/>
  <c r="D128" i="104"/>
  <c r="D129" i="104"/>
  <c r="D130" i="104"/>
  <c r="D131" i="104"/>
  <c r="D132" i="104"/>
  <c r="D133" i="104"/>
  <c r="D134" i="104"/>
  <c r="D135" i="104"/>
  <c r="D136" i="104"/>
  <c r="D137" i="104"/>
  <c r="D138" i="104"/>
  <c r="D139" i="104"/>
  <c r="D140" i="104"/>
  <c r="D141" i="104"/>
  <c r="D142" i="104"/>
  <c r="D143" i="104"/>
  <c r="D144" i="104"/>
  <c r="D145" i="104"/>
  <c r="D146" i="104"/>
  <c r="D147" i="104"/>
  <c r="D148" i="104"/>
  <c r="D8" i="10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8" i="4"/>
  <c r="X22" i="112" l="1"/>
  <c r="X20" i="112"/>
  <c r="E150" i="106"/>
  <c r="E149" i="106"/>
  <c r="E148" i="106"/>
  <c r="E147" i="106"/>
  <c r="E146" i="106"/>
  <c r="E145" i="106"/>
  <c r="E144" i="106"/>
  <c r="E143" i="106"/>
  <c r="E142" i="106"/>
  <c r="E141" i="106"/>
  <c r="E140" i="106"/>
  <c r="E139" i="106"/>
  <c r="E138" i="106"/>
  <c r="E137" i="106"/>
  <c r="E136" i="106"/>
  <c r="E135" i="106"/>
  <c r="E134" i="106"/>
  <c r="E133" i="106"/>
  <c r="E132" i="106"/>
  <c r="E131" i="106"/>
  <c r="E130" i="106"/>
  <c r="E129" i="106"/>
  <c r="E128" i="106"/>
  <c r="E127" i="106"/>
  <c r="E126" i="106"/>
  <c r="E125" i="106"/>
  <c r="E124" i="106"/>
  <c r="E123" i="106"/>
  <c r="E122" i="106"/>
  <c r="E121" i="106"/>
  <c r="E120" i="106"/>
  <c r="E119" i="106"/>
  <c r="E118" i="106"/>
  <c r="E117" i="106"/>
  <c r="E116" i="106"/>
  <c r="E115" i="106"/>
  <c r="E114" i="106"/>
  <c r="E113" i="106"/>
  <c r="E112" i="106"/>
  <c r="E111" i="106"/>
  <c r="E110" i="106"/>
  <c r="E109" i="106"/>
  <c r="E108" i="106"/>
  <c r="E107" i="106"/>
  <c r="E106" i="106"/>
  <c r="E105" i="106"/>
  <c r="E104" i="106"/>
  <c r="E103" i="106"/>
  <c r="E102" i="106"/>
  <c r="E101" i="106"/>
  <c r="E100" i="106"/>
  <c r="E99" i="106"/>
  <c r="E98" i="106"/>
  <c r="E97" i="106"/>
  <c r="E96" i="106"/>
  <c r="E95" i="106"/>
  <c r="E94" i="106"/>
  <c r="E93" i="106"/>
  <c r="E92" i="106"/>
  <c r="E91" i="106"/>
  <c r="E90" i="106"/>
  <c r="E89" i="106"/>
  <c r="E88" i="106"/>
  <c r="E87" i="106"/>
  <c r="E86" i="106"/>
  <c r="E85" i="106"/>
  <c r="E84" i="106"/>
  <c r="E83" i="106"/>
  <c r="E82" i="106"/>
  <c r="E81" i="106"/>
  <c r="E80" i="106"/>
  <c r="E79" i="106"/>
  <c r="E78" i="106"/>
  <c r="E77" i="106"/>
  <c r="E76" i="106"/>
  <c r="E75" i="106"/>
  <c r="E74" i="106"/>
  <c r="E73" i="106"/>
  <c r="E72" i="106"/>
  <c r="E71" i="106"/>
  <c r="E70" i="106"/>
  <c r="E69" i="106"/>
  <c r="E68" i="106"/>
  <c r="E67" i="106"/>
  <c r="E66" i="106"/>
  <c r="E65" i="106"/>
  <c r="E64" i="106"/>
  <c r="E63" i="106"/>
  <c r="E62" i="106"/>
  <c r="E61" i="106"/>
  <c r="E60" i="106"/>
  <c r="E59" i="106"/>
  <c r="E58" i="106"/>
  <c r="E57" i="106"/>
  <c r="E56" i="106"/>
  <c r="E55" i="106"/>
  <c r="E54" i="106"/>
  <c r="E53" i="106"/>
  <c r="E52" i="106"/>
  <c r="E51" i="106"/>
  <c r="E50" i="106"/>
  <c r="E49" i="106"/>
  <c r="E48" i="106"/>
  <c r="E47" i="106"/>
  <c r="E46" i="106"/>
  <c r="E45" i="106"/>
  <c r="E44" i="106"/>
  <c r="E43" i="106"/>
  <c r="E42" i="106"/>
  <c r="E41" i="106"/>
  <c r="E40" i="106"/>
  <c r="E39" i="106"/>
  <c r="E38" i="106"/>
  <c r="E37" i="106"/>
  <c r="E36" i="106"/>
  <c r="E35" i="106"/>
  <c r="E34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8" i="4"/>
  <c r="G10" i="31" l="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9" i="31"/>
  <c r="F10" i="8" l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9" i="8"/>
  <c r="F9" i="6" l="1"/>
  <c r="D8" i="1" s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1" i="37" l="1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F50" i="37"/>
  <c r="F51" i="37"/>
  <c r="F52" i="37"/>
  <c r="F53" i="37"/>
  <c r="F54" i="37"/>
  <c r="F55" i="37"/>
  <c r="F56" i="37"/>
  <c r="F57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0" i="37"/>
  <c r="F71" i="37"/>
  <c r="F72" i="37"/>
  <c r="F73" i="37"/>
  <c r="F74" i="37"/>
  <c r="F75" i="37"/>
  <c r="F76" i="37"/>
  <c r="F77" i="37"/>
  <c r="F78" i="37"/>
  <c r="F79" i="37"/>
  <c r="F80" i="37"/>
  <c r="F81" i="37"/>
  <c r="F82" i="37"/>
  <c r="F83" i="37"/>
  <c r="F84" i="37"/>
  <c r="F85" i="37"/>
  <c r="F86" i="37"/>
  <c r="F87" i="37"/>
  <c r="F88" i="37"/>
  <c r="F89" i="37"/>
  <c r="F90" i="37"/>
  <c r="F91" i="37"/>
  <c r="F92" i="37"/>
  <c r="F93" i="37"/>
  <c r="F94" i="37"/>
  <c r="F95" i="37"/>
  <c r="F96" i="37"/>
  <c r="F97" i="37"/>
  <c r="F98" i="37"/>
  <c r="F99" i="37"/>
  <c r="F100" i="37"/>
  <c r="F101" i="37"/>
  <c r="F102" i="37"/>
  <c r="F103" i="37"/>
  <c r="F104" i="37"/>
  <c r="F105" i="37"/>
  <c r="F106" i="37"/>
  <c r="F107" i="37"/>
  <c r="F108" i="37"/>
  <c r="F109" i="37"/>
  <c r="F110" i="37"/>
  <c r="F111" i="37"/>
  <c r="F112" i="37"/>
  <c r="F113" i="37"/>
  <c r="F114" i="37"/>
  <c r="F115" i="37"/>
  <c r="F116" i="37"/>
  <c r="F117" i="37"/>
  <c r="F118" i="37"/>
  <c r="F119" i="37"/>
  <c r="F120" i="37"/>
  <c r="F121" i="37"/>
  <c r="F122" i="37"/>
  <c r="F123" i="37"/>
  <c r="F124" i="37"/>
  <c r="F125" i="37"/>
  <c r="F126" i="37"/>
  <c r="F127" i="37"/>
  <c r="F128" i="37"/>
  <c r="F129" i="37"/>
  <c r="F130" i="37"/>
  <c r="F131" i="37"/>
  <c r="F132" i="37"/>
  <c r="F133" i="37"/>
  <c r="F134" i="37"/>
  <c r="F135" i="37"/>
  <c r="F136" i="37"/>
  <c r="F137" i="37"/>
  <c r="F138" i="37"/>
  <c r="F139" i="37"/>
  <c r="F140" i="37"/>
  <c r="F141" i="37"/>
  <c r="F142" i="37"/>
  <c r="F143" i="37"/>
  <c r="F144" i="37"/>
  <c r="F145" i="37"/>
  <c r="F146" i="37"/>
  <c r="F147" i="37"/>
  <c r="F148" i="37"/>
  <c r="F149" i="37"/>
  <c r="F150" i="37"/>
  <c r="F10" i="37"/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8" i="4"/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9" i="5"/>
  <c r="E38" i="5" l="1"/>
  <c r="E62" i="5"/>
  <c r="E63" i="5"/>
  <c r="E86" i="5"/>
  <c r="E94" i="5"/>
  <c r="E118" i="5"/>
  <c r="E134" i="5"/>
  <c r="E135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7" i="5"/>
  <c r="E88" i="5"/>
  <c r="E89" i="5"/>
  <c r="E90" i="5"/>
  <c r="E91" i="5"/>
  <c r="E92" i="5"/>
  <c r="E93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9" i="5"/>
  <c r="G12" i="5"/>
  <c r="G13" i="5"/>
  <c r="G23" i="5"/>
  <c r="G36" i="5"/>
  <c r="G44" i="5"/>
  <c r="G45" i="5"/>
  <c r="G55" i="5"/>
  <c r="G68" i="5"/>
  <c r="G76" i="5"/>
  <c r="G77" i="5"/>
  <c r="G87" i="5"/>
  <c r="G100" i="5"/>
  <c r="G108" i="5"/>
  <c r="G119" i="5"/>
  <c r="G124" i="5"/>
  <c r="G132" i="5"/>
  <c r="G140" i="5"/>
  <c r="G141" i="5"/>
  <c r="G10" i="5"/>
  <c r="G11" i="5"/>
  <c r="G14" i="5"/>
  <c r="G15" i="5"/>
  <c r="G16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7" i="5"/>
  <c r="G38" i="5"/>
  <c r="G39" i="5"/>
  <c r="G40" i="5"/>
  <c r="G41" i="5"/>
  <c r="G42" i="5"/>
  <c r="G43" i="5"/>
  <c r="G46" i="5"/>
  <c r="G47" i="5"/>
  <c r="G48" i="5"/>
  <c r="G49" i="5"/>
  <c r="G50" i="5"/>
  <c r="G51" i="5"/>
  <c r="G52" i="5"/>
  <c r="G53" i="5"/>
  <c r="G54" i="5"/>
  <c r="G56" i="5"/>
  <c r="G57" i="5"/>
  <c r="G58" i="5"/>
  <c r="G59" i="5"/>
  <c r="G60" i="5"/>
  <c r="G61" i="5"/>
  <c r="G62" i="5"/>
  <c r="G63" i="5"/>
  <c r="G64" i="5"/>
  <c r="G65" i="5"/>
  <c r="G66" i="5"/>
  <c r="G67" i="5"/>
  <c r="G69" i="5"/>
  <c r="G70" i="5"/>
  <c r="G71" i="5"/>
  <c r="G72" i="5"/>
  <c r="G73" i="5"/>
  <c r="G74" i="5"/>
  <c r="G75" i="5"/>
  <c r="G78" i="5"/>
  <c r="G79" i="5"/>
  <c r="G80" i="5"/>
  <c r="G81" i="5"/>
  <c r="G82" i="5"/>
  <c r="G83" i="5"/>
  <c r="G84" i="5"/>
  <c r="G85" i="5"/>
  <c r="G86" i="5"/>
  <c r="G88" i="5"/>
  <c r="G89" i="5"/>
  <c r="G90" i="5"/>
  <c r="G91" i="5"/>
  <c r="G92" i="5"/>
  <c r="G93" i="5"/>
  <c r="G94" i="5"/>
  <c r="G95" i="5"/>
  <c r="G96" i="5"/>
  <c r="G97" i="5"/>
  <c r="G98" i="5"/>
  <c r="G99" i="5"/>
  <c r="G101" i="5"/>
  <c r="G102" i="5"/>
  <c r="G103" i="5"/>
  <c r="G104" i="5"/>
  <c r="G105" i="5"/>
  <c r="G106" i="5"/>
  <c r="G107" i="5"/>
  <c r="G109" i="5"/>
  <c r="G110" i="5"/>
  <c r="G111" i="5"/>
  <c r="G112" i="5"/>
  <c r="G113" i="5"/>
  <c r="G114" i="5"/>
  <c r="G115" i="5"/>
  <c r="G116" i="5"/>
  <c r="G117" i="5"/>
  <c r="G118" i="5"/>
  <c r="G120" i="5"/>
  <c r="G121" i="5"/>
  <c r="G122" i="5"/>
  <c r="G123" i="5"/>
  <c r="G125" i="5"/>
  <c r="G126" i="5"/>
  <c r="G127" i="5"/>
  <c r="G128" i="5"/>
  <c r="G129" i="5"/>
  <c r="G130" i="5"/>
  <c r="G131" i="5"/>
  <c r="G133" i="5"/>
  <c r="G134" i="5"/>
  <c r="G135" i="5"/>
  <c r="G136" i="5"/>
  <c r="G137" i="5"/>
  <c r="G138" i="5"/>
  <c r="G139" i="5"/>
  <c r="G142" i="5"/>
  <c r="G143" i="5"/>
  <c r="G144" i="5"/>
  <c r="G145" i="5"/>
  <c r="G146" i="5"/>
  <c r="G147" i="5"/>
  <c r="G148" i="5"/>
  <c r="G149" i="5"/>
  <c r="G9" i="5"/>
  <c r="D25" i="5" l="1"/>
  <c r="D41" i="5"/>
  <c r="D57" i="5"/>
  <c r="D73" i="5"/>
  <c r="D89" i="5"/>
  <c r="D105" i="5"/>
  <c r="D137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9" i="5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8" i="1"/>
  <c r="F10" i="12" l="1"/>
  <c r="I9" i="1" s="1"/>
  <c r="F11" i="12"/>
  <c r="I10" i="1" s="1"/>
  <c r="F12" i="12"/>
  <c r="I11" i="1" s="1"/>
  <c r="F13" i="12"/>
  <c r="I12" i="1" s="1"/>
  <c r="F14" i="12"/>
  <c r="I13" i="1" s="1"/>
  <c r="F15" i="12"/>
  <c r="I14" i="1" s="1"/>
  <c r="F16" i="12"/>
  <c r="I15" i="1" s="1"/>
  <c r="F17" i="12"/>
  <c r="I16" i="1" s="1"/>
  <c r="F18" i="12"/>
  <c r="I17" i="1" s="1"/>
  <c r="F19" i="12"/>
  <c r="I18" i="1" s="1"/>
  <c r="F20" i="12"/>
  <c r="I19" i="1" s="1"/>
  <c r="F21" i="12"/>
  <c r="I20" i="1" s="1"/>
  <c r="F22" i="12"/>
  <c r="I21" i="1" s="1"/>
  <c r="F23" i="12"/>
  <c r="I22" i="1" s="1"/>
  <c r="F24" i="12"/>
  <c r="I23" i="1" s="1"/>
  <c r="F25" i="12"/>
  <c r="I24" i="1" s="1"/>
  <c r="F26" i="12"/>
  <c r="I25" i="1" s="1"/>
  <c r="F27" i="12"/>
  <c r="I26" i="1" s="1"/>
  <c r="F28" i="12"/>
  <c r="I27" i="1" s="1"/>
  <c r="F29" i="12"/>
  <c r="I28" i="1" s="1"/>
  <c r="F30" i="12"/>
  <c r="I29" i="1" s="1"/>
  <c r="F31" i="12"/>
  <c r="I30" i="1" s="1"/>
  <c r="F32" i="12"/>
  <c r="I31" i="1" s="1"/>
  <c r="F33" i="12"/>
  <c r="I32" i="1" s="1"/>
  <c r="F34" i="12"/>
  <c r="I33" i="1" s="1"/>
  <c r="F35" i="12"/>
  <c r="I34" i="1" s="1"/>
  <c r="F36" i="12"/>
  <c r="I35" i="1" s="1"/>
  <c r="F37" i="12"/>
  <c r="I36" i="1" s="1"/>
  <c r="F38" i="12"/>
  <c r="I37" i="1" s="1"/>
  <c r="F39" i="12"/>
  <c r="I38" i="1" s="1"/>
  <c r="F40" i="12"/>
  <c r="I39" i="1" s="1"/>
  <c r="F41" i="12"/>
  <c r="I40" i="1" s="1"/>
  <c r="F42" i="12"/>
  <c r="I41" i="1" s="1"/>
  <c r="F43" i="12"/>
  <c r="I42" i="1" s="1"/>
  <c r="F44" i="12"/>
  <c r="I43" i="1" s="1"/>
  <c r="F45" i="12"/>
  <c r="I44" i="1" s="1"/>
  <c r="F46" i="12"/>
  <c r="I45" i="1" s="1"/>
  <c r="F47" i="12"/>
  <c r="I46" i="1" s="1"/>
  <c r="F48" i="12"/>
  <c r="I47" i="1" s="1"/>
  <c r="F49" i="12"/>
  <c r="I48" i="1" s="1"/>
  <c r="F50" i="12"/>
  <c r="I49" i="1" s="1"/>
  <c r="F51" i="12"/>
  <c r="I50" i="1" s="1"/>
  <c r="F52" i="12"/>
  <c r="I51" i="1" s="1"/>
  <c r="F53" i="12"/>
  <c r="I52" i="1" s="1"/>
  <c r="F54" i="12"/>
  <c r="I53" i="1" s="1"/>
  <c r="F55" i="12"/>
  <c r="I54" i="1" s="1"/>
  <c r="F56" i="12"/>
  <c r="I55" i="1" s="1"/>
  <c r="F57" i="12"/>
  <c r="I56" i="1" s="1"/>
  <c r="F58" i="12"/>
  <c r="I57" i="1" s="1"/>
  <c r="F59" i="12"/>
  <c r="I58" i="1" s="1"/>
  <c r="F60" i="12"/>
  <c r="I59" i="1" s="1"/>
  <c r="F61" i="12"/>
  <c r="I60" i="1" s="1"/>
  <c r="F62" i="12"/>
  <c r="I61" i="1" s="1"/>
  <c r="F63" i="12"/>
  <c r="I62" i="1" s="1"/>
  <c r="F64" i="12"/>
  <c r="I63" i="1" s="1"/>
  <c r="F65" i="12"/>
  <c r="I64" i="1" s="1"/>
  <c r="F66" i="12"/>
  <c r="I65" i="1" s="1"/>
  <c r="F67" i="12"/>
  <c r="I66" i="1" s="1"/>
  <c r="F68" i="12"/>
  <c r="I67" i="1" s="1"/>
  <c r="F69" i="12"/>
  <c r="I68" i="1" s="1"/>
  <c r="F70" i="12"/>
  <c r="I69" i="1" s="1"/>
  <c r="F71" i="12"/>
  <c r="I70" i="1" s="1"/>
  <c r="F72" i="12"/>
  <c r="I71" i="1" s="1"/>
  <c r="F73" i="12"/>
  <c r="I72" i="1" s="1"/>
  <c r="F74" i="12"/>
  <c r="I73" i="1" s="1"/>
  <c r="F75" i="12"/>
  <c r="I74" i="1" s="1"/>
  <c r="F76" i="12"/>
  <c r="I75" i="1" s="1"/>
  <c r="F77" i="12"/>
  <c r="I76" i="1" s="1"/>
  <c r="F78" i="12"/>
  <c r="I77" i="1" s="1"/>
  <c r="F79" i="12"/>
  <c r="I78" i="1" s="1"/>
  <c r="F80" i="12"/>
  <c r="I79" i="1" s="1"/>
  <c r="F81" i="12"/>
  <c r="I80" i="1" s="1"/>
  <c r="F82" i="12"/>
  <c r="I81" i="1" s="1"/>
  <c r="F83" i="12"/>
  <c r="I82" i="1" s="1"/>
  <c r="F84" i="12"/>
  <c r="I83" i="1" s="1"/>
  <c r="F85" i="12"/>
  <c r="I84" i="1" s="1"/>
  <c r="F86" i="12"/>
  <c r="I85" i="1" s="1"/>
  <c r="F87" i="12"/>
  <c r="I86" i="1" s="1"/>
  <c r="F88" i="12"/>
  <c r="I87" i="1" s="1"/>
  <c r="F89" i="12"/>
  <c r="I88" i="1" s="1"/>
  <c r="F90" i="12"/>
  <c r="I89" i="1" s="1"/>
  <c r="F91" i="12"/>
  <c r="I90" i="1" s="1"/>
  <c r="F92" i="12"/>
  <c r="I91" i="1" s="1"/>
  <c r="F93" i="12"/>
  <c r="I92" i="1" s="1"/>
  <c r="F94" i="12"/>
  <c r="I93" i="1" s="1"/>
  <c r="F95" i="12"/>
  <c r="I94" i="1" s="1"/>
  <c r="F96" i="12"/>
  <c r="I95" i="1" s="1"/>
  <c r="F97" i="12"/>
  <c r="I96" i="1" s="1"/>
  <c r="F98" i="12"/>
  <c r="I97" i="1" s="1"/>
  <c r="F99" i="12"/>
  <c r="I98" i="1" s="1"/>
  <c r="F100" i="12"/>
  <c r="I99" i="1" s="1"/>
  <c r="F101" i="12"/>
  <c r="I100" i="1" s="1"/>
  <c r="F102" i="12"/>
  <c r="I101" i="1" s="1"/>
  <c r="F103" i="12"/>
  <c r="I102" i="1" s="1"/>
  <c r="F104" i="12"/>
  <c r="I103" i="1" s="1"/>
  <c r="F105" i="12"/>
  <c r="I104" i="1" s="1"/>
  <c r="F106" i="12"/>
  <c r="I105" i="1" s="1"/>
  <c r="F107" i="12"/>
  <c r="I106" i="1" s="1"/>
  <c r="F108" i="12"/>
  <c r="I107" i="1" s="1"/>
  <c r="F109" i="12"/>
  <c r="I108" i="1" s="1"/>
  <c r="F110" i="12"/>
  <c r="I109" i="1" s="1"/>
  <c r="F111" i="12"/>
  <c r="I110" i="1" s="1"/>
  <c r="F112" i="12"/>
  <c r="I111" i="1" s="1"/>
  <c r="F113" i="12"/>
  <c r="I112" i="1" s="1"/>
  <c r="F114" i="12"/>
  <c r="I113" i="1" s="1"/>
  <c r="F115" i="12"/>
  <c r="I114" i="1" s="1"/>
  <c r="F116" i="12"/>
  <c r="I115" i="1" s="1"/>
  <c r="F117" i="12"/>
  <c r="I116" i="1" s="1"/>
  <c r="F118" i="12"/>
  <c r="I117" i="1" s="1"/>
  <c r="F119" i="12"/>
  <c r="I118" i="1" s="1"/>
  <c r="F120" i="12"/>
  <c r="I119" i="1" s="1"/>
  <c r="F121" i="12"/>
  <c r="I120" i="1" s="1"/>
  <c r="F122" i="12"/>
  <c r="I121" i="1" s="1"/>
  <c r="F123" i="12"/>
  <c r="I122" i="1" s="1"/>
  <c r="F124" i="12"/>
  <c r="I123" i="1" s="1"/>
  <c r="F125" i="12"/>
  <c r="I124" i="1" s="1"/>
  <c r="F126" i="12"/>
  <c r="I125" i="1" s="1"/>
  <c r="F127" i="12"/>
  <c r="I126" i="1" s="1"/>
  <c r="F128" i="12"/>
  <c r="I127" i="1" s="1"/>
  <c r="F129" i="12"/>
  <c r="I128" i="1" s="1"/>
  <c r="F130" i="12"/>
  <c r="I129" i="1" s="1"/>
  <c r="F131" i="12"/>
  <c r="I130" i="1" s="1"/>
  <c r="F132" i="12"/>
  <c r="I131" i="1" s="1"/>
  <c r="F133" i="12"/>
  <c r="I132" i="1" s="1"/>
  <c r="F134" i="12"/>
  <c r="I133" i="1" s="1"/>
  <c r="F135" i="12"/>
  <c r="I134" i="1" s="1"/>
  <c r="F136" i="12"/>
  <c r="I135" i="1" s="1"/>
  <c r="F137" i="12"/>
  <c r="I136" i="1" s="1"/>
  <c r="F138" i="12"/>
  <c r="I137" i="1" s="1"/>
  <c r="F139" i="12"/>
  <c r="I138" i="1" s="1"/>
  <c r="F140" i="12"/>
  <c r="I139" i="1" s="1"/>
  <c r="F141" i="12"/>
  <c r="I140" i="1" s="1"/>
  <c r="F142" i="12"/>
  <c r="I141" i="1" s="1"/>
  <c r="F143" i="12"/>
  <c r="I142" i="1" s="1"/>
  <c r="F144" i="12"/>
  <c r="I143" i="1" s="1"/>
  <c r="F145" i="12"/>
  <c r="I144" i="1" s="1"/>
  <c r="F146" i="12"/>
  <c r="I145" i="1" s="1"/>
  <c r="F147" i="12"/>
  <c r="I146" i="1" s="1"/>
  <c r="F148" i="12"/>
  <c r="I147" i="1" s="1"/>
  <c r="F149" i="12"/>
  <c r="I148" i="1" s="1"/>
  <c r="F9" i="12"/>
  <c r="I8" i="1" s="1"/>
  <c r="F10" i="10"/>
  <c r="H9" i="1" s="1"/>
  <c r="F11" i="10"/>
  <c r="H10" i="1" s="1"/>
  <c r="F12" i="10"/>
  <c r="H11" i="1" s="1"/>
  <c r="F13" i="10"/>
  <c r="H12" i="1" s="1"/>
  <c r="F14" i="10"/>
  <c r="H13" i="1" s="1"/>
  <c r="F15" i="10"/>
  <c r="H14" i="1" s="1"/>
  <c r="F16" i="10"/>
  <c r="H15" i="1" s="1"/>
  <c r="F17" i="10"/>
  <c r="H16" i="1" s="1"/>
  <c r="F18" i="10"/>
  <c r="H17" i="1" s="1"/>
  <c r="F19" i="10"/>
  <c r="H18" i="1" s="1"/>
  <c r="F20" i="10"/>
  <c r="H19" i="1" s="1"/>
  <c r="F21" i="10"/>
  <c r="H20" i="1" s="1"/>
  <c r="F22" i="10"/>
  <c r="H21" i="1" s="1"/>
  <c r="F23" i="10"/>
  <c r="H22" i="1" s="1"/>
  <c r="F24" i="10"/>
  <c r="H23" i="1" s="1"/>
  <c r="F25" i="10"/>
  <c r="H24" i="1" s="1"/>
  <c r="F26" i="10"/>
  <c r="H25" i="1" s="1"/>
  <c r="F27" i="10"/>
  <c r="H26" i="1" s="1"/>
  <c r="F28" i="10"/>
  <c r="H27" i="1" s="1"/>
  <c r="F29" i="10"/>
  <c r="H28" i="1" s="1"/>
  <c r="F30" i="10"/>
  <c r="H29" i="1" s="1"/>
  <c r="F31" i="10"/>
  <c r="H30" i="1" s="1"/>
  <c r="F32" i="10"/>
  <c r="H31" i="1" s="1"/>
  <c r="F33" i="10"/>
  <c r="H32" i="1" s="1"/>
  <c r="F34" i="10"/>
  <c r="H33" i="1" s="1"/>
  <c r="F35" i="10"/>
  <c r="H34" i="1" s="1"/>
  <c r="F36" i="10"/>
  <c r="H35" i="1" s="1"/>
  <c r="F37" i="10"/>
  <c r="H36" i="1" s="1"/>
  <c r="F38" i="10"/>
  <c r="H37" i="1" s="1"/>
  <c r="F39" i="10"/>
  <c r="H38" i="1" s="1"/>
  <c r="F40" i="10"/>
  <c r="H39" i="1" s="1"/>
  <c r="F41" i="10"/>
  <c r="H40" i="1" s="1"/>
  <c r="F42" i="10"/>
  <c r="H41" i="1" s="1"/>
  <c r="F43" i="10"/>
  <c r="H42" i="1" s="1"/>
  <c r="F44" i="10"/>
  <c r="H43" i="1" s="1"/>
  <c r="F45" i="10"/>
  <c r="H44" i="1" s="1"/>
  <c r="F46" i="10"/>
  <c r="H45" i="1" s="1"/>
  <c r="F47" i="10"/>
  <c r="H46" i="1" s="1"/>
  <c r="F48" i="10"/>
  <c r="H47" i="1" s="1"/>
  <c r="F49" i="10"/>
  <c r="H48" i="1" s="1"/>
  <c r="F50" i="10"/>
  <c r="H49" i="1" s="1"/>
  <c r="F51" i="10"/>
  <c r="H50" i="1" s="1"/>
  <c r="F52" i="10"/>
  <c r="H51" i="1" s="1"/>
  <c r="F53" i="10"/>
  <c r="H52" i="1" s="1"/>
  <c r="F54" i="10"/>
  <c r="H53" i="1" s="1"/>
  <c r="F55" i="10"/>
  <c r="H54" i="1" s="1"/>
  <c r="F56" i="10"/>
  <c r="H55" i="1" s="1"/>
  <c r="F57" i="10"/>
  <c r="H56" i="1" s="1"/>
  <c r="F58" i="10"/>
  <c r="H57" i="1" s="1"/>
  <c r="F59" i="10"/>
  <c r="H58" i="1" s="1"/>
  <c r="F60" i="10"/>
  <c r="H59" i="1" s="1"/>
  <c r="F61" i="10"/>
  <c r="H60" i="1" s="1"/>
  <c r="F62" i="10"/>
  <c r="H61" i="1" s="1"/>
  <c r="F63" i="10"/>
  <c r="H62" i="1" s="1"/>
  <c r="F64" i="10"/>
  <c r="H63" i="1" s="1"/>
  <c r="F65" i="10"/>
  <c r="H64" i="1" s="1"/>
  <c r="F66" i="10"/>
  <c r="H65" i="1" s="1"/>
  <c r="F67" i="10"/>
  <c r="H66" i="1" s="1"/>
  <c r="F68" i="10"/>
  <c r="H67" i="1" s="1"/>
  <c r="F69" i="10"/>
  <c r="H68" i="1" s="1"/>
  <c r="F70" i="10"/>
  <c r="H69" i="1" s="1"/>
  <c r="F71" i="10"/>
  <c r="H70" i="1" s="1"/>
  <c r="F72" i="10"/>
  <c r="H71" i="1" s="1"/>
  <c r="F73" i="10"/>
  <c r="H72" i="1" s="1"/>
  <c r="F74" i="10"/>
  <c r="H73" i="1" s="1"/>
  <c r="F75" i="10"/>
  <c r="H74" i="1" s="1"/>
  <c r="F76" i="10"/>
  <c r="H75" i="1" s="1"/>
  <c r="F77" i="10"/>
  <c r="H76" i="1" s="1"/>
  <c r="F78" i="10"/>
  <c r="H77" i="1" s="1"/>
  <c r="F79" i="10"/>
  <c r="H78" i="1" s="1"/>
  <c r="F80" i="10"/>
  <c r="H79" i="1" s="1"/>
  <c r="F81" i="10"/>
  <c r="H80" i="1" s="1"/>
  <c r="F82" i="10"/>
  <c r="H81" i="1" s="1"/>
  <c r="F83" i="10"/>
  <c r="H82" i="1" s="1"/>
  <c r="F84" i="10"/>
  <c r="H83" i="1" s="1"/>
  <c r="F85" i="10"/>
  <c r="H84" i="1" s="1"/>
  <c r="F86" i="10"/>
  <c r="H85" i="1" s="1"/>
  <c r="F87" i="10"/>
  <c r="H86" i="1" s="1"/>
  <c r="F88" i="10"/>
  <c r="H87" i="1" s="1"/>
  <c r="F89" i="10"/>
  <c r="H88" i="1" s="1"/>
  <c r="F90" i="10"/>
  <c r="H89" i="1" s="1"/>
  <c r="F91" i="10"/>
  <c r="H90" i="1" s="1"/>
  <c r="F92" i="10"/>
  <c r="H91" i="1" s="1"/>
  <c r="F93" i="10"/>
  <c r="H92" i="1" s="1"/>
  <c r="F94" i="10"/>
  <c r="H93" i="1" s="1"/>
  <c r="F95" i="10"/>
  <c r="H94" i="1" s="1"/>
  <c r="F96" i="10"/>
  <c r="H95" i="1" s="1"/>
  <c r="F97" i="10"/>
  <c r="H96" i="1" s="1"/>
  <c r="F98" i="10"/>
  <c r="H97" i="1" s="1"/>
  <c r="F99" i="10"/>
  <c r="H98" i="1" s="1"/>
  <c r="F100" i="10"/>
  <c r="H99" i="1" s="1"/>
  <c r="F101" i="10"/>
  <c r="H100" i="1" s="1"/>
  <c r="F102" i="10"/>
  <c r="H101" i="1" s="1"/>
  <c r="F103" i="10"/>
  <c r="H102" i="1" s="1"/>
  <c r="F104" i="10"/>
  <c r="H103" i="1" s="1"/>
  <c r="F105" i="10"/>
  <c r="H104" i="1" s="1"/>
  <c r="F106" i="10"/>
  <c r="H105" i="1" s="1"/>
  <c r="F107" i="10"/>
  <c r="H106" i="1" s="1"/>
  <c r="F108" i="10"/>
  <c r="H107" i="1" s="1"/>
  <c r="F109" i="10"/>
  <c r="H108" i="1" s="1"/>
  <c r="F110" i="10"/>
  <c r="H109" i="1" s="1"/>
  <c r="F111" i="10"/>
  <c r="H110" i="1" s="1"/>
  <c r="F112" i="10"/>
  <c r="H111" i="1" s="1"/>
  <c r="F113" i="10"/>
  <c r="H112" i="1" s="1"/>
  <c r="F114" i="10"/>
  <c r="H113" i="1" s="1"/>
  <c r="F115" i="10"/>
  <c r="H114" i="1" s="1"/>
  <c r="F116" i="10"/>
  <c r="H115" i="1" s="1"/>
  <c r="F117" i="10"/>
  <c r="H116" i="1" s="1"/>
  <c r="F118" i="10"/>
  <c r="H117" i="1" s="1"/>
  <c r="F119" i="10"/>
  <c r="H118" i="1" s="1"/>
  <c r="F120" i="10"/>
  <c r="H119" i="1" s="1"/>
  <c r="F121" i="10"/>
  <c r="H120" i="1" s="1"/>
  <c r="F122" i="10"/>
  <c r="H121" i="1" s="1"/>
  <c r="F123" i="10"/>
  <c r="H122" i="1" s="1"/>
  <c r="F124" i="10"/>
  <c r="H123" i="1" s="1"/>
  <c r="F125" i="10"/>
  <c r="H124" i="1" s="1"/>
  <c r="F126" i="10"/>
  <c r="H125" i="1" s="1"/>
  <c r="F127" i="10"/>
  <c r="H126" i="1" s="1"/>
  <c r="F128" i="10"/>
  <c r="H127" i="1" s="1"/>
  <c r="F129" i="10"/>
  <c r="H128" i="1" s="1"/>
  <c r="F130" i="10"/>
  <c r="H129" i="1" s="1"/>
  <c r="F131" i="10"/>
  <c r="H130" i="1" s="1"/>
  <c r="F132" i="10"/>
  <c r="H131" i="1" s="1"/>
  <c r="F133" i="10"/>
  <c r="H132" i="1" s="1"/>
  <c r="F134" i="10"/>
  <c r="H133" i="1" s="1"/>
  <c r="F135" i="10"/>
  <c r="H134" i="1" s="1"/>
  <c r="F136" i="10"/>
  <c r="H135" i="1" s="1"/>
  <c r="F137" i="10"/>
  <c r="H136" i="1" s="1"/>
  <c r="F138" i="10"/>
  <c r="H137" i="1" s="1"/>
  <c r="F139" i="10"/>
  <c r="H138" i="1" s="1"/>
  <c r="F140" i="10"/>
  <c r="H139" i="1" s="1"/>
  <c r="F141" i="10"/>
  <c r="H140" i="1" s="1"/>
  <c r="F142" i="10"/>
  <c r="H141" i="1" s="1"/>
  <c r="F143" i="10"/>
  <c r="H142" i="1" s="1"/>
  <c r="F144" i="10"/>
  <c r="H143" i="1" s="1"/>
  <c r="F145" i="10"/>
  <c r="H144" i="1" s="1"/>
  <c r="F146" i="10"/>
  <c r="H145" i="1" s="1"/>
  <c r="F147" i="10"/>
  <c r="H146" i="1" s="1"/>
  <c r="F148" i="10"/>
  <c r="H147" i="1" s="1"/>
  <c r="F149" i="10"/>
  <c r="H148" i="1" s="1"/>
  <c r="F9" i="10"/>
  <c r="H8" i="1" s="1"/>
  <c r="F10" i="9" l="1"/>
  <c r="G9" i="1" s="1"/>
  <c r="F11" i="9"/>
  <c r="G10" i="1" s="1"/>
  <c r="F12" i="9"/>
  <c r="G11" i="1" s="1"/>
  <c r="F13" i="9"/>
  <c r="G12" i="1" s="1"/>
  <c r="F14" i="9"/>
  <c r="G13" i="1" s="1"/>
  <c r="F15" i="9"/>
  <c r="G14" i="1" s="1"/>
  <c r="F16" i="9"/>
  <c r="G15" i="1" s="1"/>
  <c r="F17" i="9"/>
  <c r="G16" i="1" s="1"/>
  <c r="F18" i="9"/>
  <c r="G17" i="1" s="1"/>
  <c r="F19" i="9"/>
  <c r="G18" i="1" s="1"/>
  <c r="F20" i="9"/>
  <c r="G19" i="1" s="1"/>
  <c r="F21" i="9"/>
  <c r="G20" i="1" s="1"/>
  <c r="F22" i="9"/>
  <c r="G21" i="1" s="1"/>
  <c r="F23" i="9"/>
  <c r="G22" i="1" s="1"/>
  <c r="F24" i="9"/>
  <c r="G23" i="1" s="1"/>
  <c r="F25" i="9"/>
  <c r="G24" i="1" s="1"/>
  <c r="F26" i="9"/>
  <c r="G25" i="1" s="1"/>
  <c r="F27" i="9"/>
  <c r="G26" i="1" s="1"/>
  <c r="F28" i="9"/>
  <c r="G27" i="1" s="1"/>
  <c r="F29" i="9"/>
  <c r="G28" i="1" s="1"/>
  <c r="F30" i="9"/>
  <c r="G29" i="1" s="1"/>
  <c r="F31" i="9"/>
  <c r="G30" i="1" s="1"/>
  <c r="F32" i="9"/>
  <c r="G31" i="1" s="1"/>
  <c r="F33" i="9"/>
  <c r="G32" i="1" s="1"/>
  <c r="F34" i="9"/>
  <c r="G33" i="1" s="1"/>
  <c r="F35" i="9"/>
  <c r="G34" i="1" s="1"/>
  <c r="F36" i="9"/>
  <c r="G35" i="1" s="1"/>
  <c r="F37" i="9"/>
  <c r="G36" i="1" s="1"/>
  <c r="F38" i="9"/>
  <c r="G37" i="1" s="1"/>
  <c r="F39" i="9"/>
  <c r="G38" i="1" s="1"/>
  <c r="F40" i="9"/>
  <c r="G39" i="1" s="1"/>
  <c r="F41" i="9"/>
  <c r="G40" i="1" s="1"/>
  <c r="F42" i="9"/>
  <c r="G41" i="1" s="1"/>
  <c r="F43" i="9"/>
  <c r="G42" i="1" s="1"/>
  <c r="F44" i="9"/>
  <c r="G43" i="1" s="1"/>
  <c r="F45" i="9"/>
  <c r="G44" i="1" s="1"/>
  <c r="F46" i="9"/>
  <c r="G45" i="1" s="1"/>
  <c r="F47" i="9"/>
  <c r="G46" i="1" s="1"/>
  <c r="F48" i="9"/>
  <c r="G47" i="1" s="1"/>
  <c r="F49" i="9"/>
  <c r="G48" i="1" s="1"/>
  <c r="F50" i="9"/>
  <c r="G49" i="1" s="1"/>
  <c r="F51" i="9"/>
  <c r="G50" i="1" s="1"/>
  <c r="F52" i="9"/>
  <c r="G51" i="1" s="1"/>
  <c r="F53" i="9"/>
  <c r="G52" i="1" s="1"/>
  <c r="F54" i="9"/>
  <c r="G53" i="1" s="1"/>
  <c r="F55" i="9"/>
  <c r="G54" i="1" s="1"/>
  <c r="F56" i="9"/>
  <c r="G55" i="1" s="1"/>
  <c r="F57" i="9"/>
  <c r="G56" i="1" s="1"/>
  <c r="F58" i="9"/>
  <c r="G57" i="1" s="1"/>
  <c r="F59" i="9"/>
  <c r="G58" i="1" s="1"/>
  <c r="F60" i="9"/>
  <c r="G59" i="1" s="1"/>
  <c r="F61" i="9"/>
  <c r="G60" i="1" s="1"/>
  <c r="F62" i="9"/>
  <c r="G61" i="1" s="1"/>
  <c r="F63" i="9"/>
  <c r="G62" i="1" s="1"/>
  <c r="F64" i="9"/>
  <c r="G63" i="1" s="1"/>
  <c r="F65" i="9"/>
  <c r="G64" i="1" s="1"/>
  <c r="F66" i="9"/>
  <c r="G65" i="1" s="1"/>
  <c r="F67" i="9"/>
  <c r="G66" i="1" s="1"/>
  <c r="F68" i="9"/>
  <c r="G67" i="1" s="1"/>
  <c r="F69" i="9"/>
  <c r="G68" i="1" s="1"/>
  <c r="F70" i="9"/>
  <c r="G69" i="1" s="1"/>
  <c r="F71" i="9"/>
  <c r="G70" i="1" s="1"/>
  <c r="F72" i="9"/>
  <c r="G71" i="1" s="1"/>
  <c r="F73" i="9"/>
  <c r="G72" i="1" s="1"/>
  <c r="F74" i="9"/>
  <c r="G73" i="1" s="1"/>
  <c r="F75" i="9"/>
  <c r="G74" i="1" s="1"/>
  <c r="F76" i="9"/>
  <c r="G75" i="1" s="1"/>
  <c r="F77" i="9"/>
  <c r="G76" i="1" s="1"/>
  <c r="F78" i="9"/>
  <c r="G77" i="1" s="1"/>
  <c r="F79" i="9"/>
  <c r="G78" i="1" s="1"/>
  <c r="F80" i="9"/>
  <c r="G79" i="1" s="1"/>
  <c r="F81" i="9"/>
  <c r="G80" i="1" s="1"/>
  <c r="F82" i="9"/>
  <c r="G81" i="1" s="1"/>
  <c r="F83" i="9"/>
  <c r="G82" i="1" s="1"/>
  <c r="F84" i="9"/>
  <c r="G83" i="1" s="1"/>
  <c r="F85" i="9"/>
  <c r="G84" i="1" s="1"/>
  <c r="F86" i="9"/>
  <c r="G85" i="1" s="1"/>
  <c r="F87" i="9"/>
  <c r="G86" i="1" s="1"/>
  <c r="F88" i="9"/>
  <c r="G87" i="1" s="1"/>
  <c r="F89" i="9"/>
  <c r="G88" i="1" s="1"/>
  <c r="F90" i="9"/>
  <c r="G89" i="1" s="1"/>
  <c r="F91" i="9"/>
  <c r="G90" i="1" s="1"/>
  <c r="F92" i="9"/>
  <c r="G91" i="1" s="1"/>
  <c r="F93" i="9"/>
  <c r="G92" i="1" s="1"/>
  <c r="F94" i="9"/>
  <c r="G93" i="1" s="1"/>
  <c r="F95" i="9"/>
  <c r="G94" i="1" s="1"/>
  <c r="F96" i="9"/>
  <c r="G95" i="1" s="1"/>
  <c r="F97" i="9"/>
  <c r="G96" i="1" s="1"/>
  <c r="F98" i="9"/>
  <c r="G97" i="1" s="1"/>
  <c r="F99" i="9"/>
  <c r="G98" i="1" s="1"/>
  <c r="F100" i="9"/>
  <c r="G99" i="1" s="1"/>
  <c r="F101" i="9"/>
  <c r="G100" i="1" s="1"/>
  <c r="F102" i="9"/>
  <c r="G101" i="1" s="1"/>
  <c r="F103" i="9"/>
  <c r="G102" i="1" s="1"/>
  <c r="F104" i="9"/>
  <c r="G103" i="1" s="1"/>
  <c r="F105" i="9"/>
  <c r="G104" i="1" s="1"/>
  <c r="F106" i="9"/>
  <c r="G105" i="1" s="1"/>
  <c r="F107" i="9"/>
  <c r="G106" i="1" s="1"/>
  <c r="F108" i="9"/>
  <c r="G107" i="1" s="1"/>
  <c r="F109" i="9"/>
  <c r="G108" i="1" s="1"/>
  <c r="F110" i="9"/>
  <c r="G109" i="1" s="1"/>
  <c r="F111" i="9"/>
  <c r="G110" i="1" s="1"/>
  <c r="F112" i="9"/>
  <c r="G111" i="1" s="1"/>
  <c r="F113" i="9"/>
  <c r="G112" i="1" s="1"/>
  <c r="F114" i="9"/>
  <c r="G113" i="1" s="1"/>
  <c r="F115" i="9"/>
  <c r="G114" i="1" s="1"/>
  <c r="F116" i="9"/>
  <c r="G115" i="1" s="1"/>
  <c r="F117" i="9"/>
  <c r="G116" i="1" s="1"/>
  <c r="F118" i="9"/>
  <c r="G117" i="1" s="1"/>
  <c r="F119" i="9"/>
  <c r="G118" i="1" s="1"/>
  <c r="F120" i="9"/>
  <c r="G119" i="1" s="1"/>
  <c r="F121" i="9"/>
  <c r="G120" i="1" s="1"/>
  <c r="F122" i="9"/>
  <c r="G121" i="1" s="1"/>
  <c r="F123" i="9"/>
  <c r="G122" i="1" s="1"/>
  <c r="F124" i="9"/>
  <c r="G123" i="1" s="1"/>
  <c r="F125" i="9"/>
  <c r="G124" i="1" s="1"/>
  <c r="F126" i="9"/>
  <c r="G125" i="1" s="1"/>
  <c r="F127" i="9"/>
  <c r="G126" i="1" s="1"/>
  <c r="F128" i="9"/>
  <c r="G127" i="1" s="1"/>
  <c r="F129" i="9"/>
  <c r="G128" i="1" s="1"/>
  <c r="F130" i="9"/>
  <c r="G129" i="1" s="1"/>
  <c r="F131" i="9"/>
  <c r="G130" i="1" s="1"/>
  <c r="F132" i="9"/>
  <c r="G131" i="1" s="1"/>
  <c r="F133" i="9"/>
  <c r="G132" i="1" s="1"/>
  <c r="F134" i="9"/>
  <c r="G133" i="1" s="1"/>
  <c r="F135" i="9"/>
  <c r="G134" i="1" s="1"/>
  <c r="F136" i="9"/>
  <c r="G135" i="1" s="1"/>
  <c r="F137" i="9"/>
  <c r="G136" i="1" s="1"/>
  <c r="F138" i="9"/>
  <c r="G137" i="1" s="1"/>
  <c r="F139" i="9"/>
  <c r="G138" i="1" s="1"/>
  <c r="F140" i="9"/>
  <c r="G139" i="1" s="1"/>
  <c r="F141" i="9"/>
  <c r="G140" i="1" s="1"/>
  <c r="F142" i="9"/>
  <c r="G141" i="1" s="1"/>
  <c r="F143" i="9"/>
  <c r="G142" i="1" s="1"/>
  <c r="F144" i="9"/>
  <c r="G143" i="1" s="1"/>
  <c r="F145" i="9"/>
  <c r="G144" i="1" s="1"/>
  <c r="F146" i="9"/>
  <c r="G145" i="1" s="1"/>
  <c r="F147" i="9"/>
  <c r="G146" i="1" s="1"/>
  <c r="F148" i="9"/>
  <c r="G147" i="1" s="1"/>
  <c r="F149" i="9"/>
  <c r="G148" i="1" s="1"/>
  <c r="F9" i="9"/>
  <c r="G8" i="1" s="1"/>
  <c r="G10" i="7"/>
  <c r="H10" i="7" s="1"/>
  <c r="E9" i="1" s="1"/>
  <c r="G11" i="7"/>
  <c r="H11" i="7" s="1"/>
  <c r="E10" i="1" s="1"/>
  <c r="G12" i="7"/>
  <c r="H12" i="7" s="1"/>
  <c r="E11" i="1" s="1"/>
  <c r="G13" i="7"/>
  <c r="H13" i="7" s="1"/>
  <c r="E12" i="1" s="1"/>
  <c r="G14" i="7"/>
  <c r="H14" i="7" s="1"/>
  <c r="E13" i="1" s="1"/>
  <c r="G15" i="7"/>
  <c r="H15" i="7" s="1"/>
  <c r="E14" i="1" s="1"/>
  <c r="G16" i="7"/>
  <c r="H16" i="7" s="1"/>
  <c r="E15" i="1" s="1"/>
  <c r="G17" i="7"/>
  <c r="H17" i="7" s="1"/>
  <c r="E16" i="1" s="1"/>
  <c r="G18" i="7"/>
  <c r="H18" i="7" s="1"/>
  <c r="E17" i="1" s="1"/>
  <c r="G19" i="7"/>
  <c r="H19" i="7" s="1"/>
  <c r="E18" i="1" s="1"/>
  <c r="G20" i="7"/>
  <c r="H20" i="7" s="1"/>
  <c r="E19" i="1" s="1"/>
  <c r="G21" i="7"/>
  <c r="H21" i="7" s="1"/>
  <c r="E20" i="1" s="1"/>
  <c r="G22" i="7"/>
  <c r="H22" i="7" s="1"/>
  <c r="E21" i="1" s="1"/>
  <c r="G23" i="7"/>
  <c r="H23" i="7" s="1"/>
  <c r="E22" i="1" s="1"/>
  <c r="G24" i="7"/>
  <c r="H24" i="7" s="1"/>
  <c r="E23" i="1" s="1"/>
  <c r="G25" i="7"/>
  <c r="H25" i="7" s="1"/>
  <c r="E24" i="1" s="1"/>
  <c r="G26" i="7"/>
  <c r="H26" i="7" s="1"/>
  <c r="E25" i="1" s="1"/>
  <c r="G27" i="7"/>
  <c r="H27" i="7" s="1"/>
  <c r="E26" i="1" s="1"/>
  <c r="G28" i="7"/>
  <c r="H28" i="7" s="1"/>
  <c r="E27" i="1" s="1"/>
  <c r="G29" i="7"/>
  <c r="H29" i="7" s="1"/>
  <c r="E28" i="1" s="1"/>
  <c r="G30" i="7"/>
  <c r="H30" i="7" s="1"/>
  <c r="E29" i="1" s="1"/>
  <c r="G31" i="7"/>
  <c r="H31" i="7" s="1"/>
  <c r="E30" i="1" s="1"/>
  <c r="G32" i="7"/>
  <c r="H32" i="7" s="1"/>
  <c r="E31" i="1" s="1"/>
  <c r="G33" i="7"/>
  <c r="H33" i="7" s="1"/>
  <c r="E32" i="1" s="1"/>
  <c r="G34" i="7"/>
  <c r="H34" i="7" s="1"/>
  <c r="E33" i="1" s="1"/>
  <c r="G35" i="7"/>
  <c r="H35" i="7" s="1"/>
  <c r="E34" i="1" s="1"/>
  <c r="G36" i="7"/>
  <c r="H36" i="7" s="1"/>
  <c r="E35" i="1" s="1"/>
  <c r="G37" i="7"/>
  <c r="H37" i="7" s="1"/>
  <c r="E36" i="1" s="1"/>
  <c r="G38" i="7"/>
  <c r="H38" i="7" s="1"/>
  <c r="E37" i="1" s="1"/>
  <c r="G39" i="7"/>
  <c r="H39" i="7" s="1"/>
  <c r="E38" i="1" s="1"/>
  <c r="G40" i="7"/>
  <c r="H40" i="7" s="1"/>
  <c r="E39" i="1" s="1"/>
  <c r="G41" i="7"/>
  <c r="H41" i="7" s="1"/>
  <c r="E40" i="1" s="1"/>
  <c r="G42" i="7"/>
  <c r="H42" i="7" s="1"/>
  <c r="E41" i="1" s="1"/>
  <c r="G43" i="7"/>
  <c r="H43" i="7" s="1"/>
  <c r="E42" i="1" s="1"/>
  <c r="G44" i="7"/>
  <c r="H44" i="7" s="1"/>
  <c r="E43" i="1" s="1"/>
  <c r="G45" i="7"/>
  <c r="H45" i="7" s="1"/>
  <c r="E44" i="1" s="1"/>
  <c r="G46" i="7"/>
  <c r="H46" i="7" s="1"/>
  <c r="E45" i="1" s="1"/>
  <c r="G47" i="7"/>
  <c r="H47" i="7" s="1"/>
  <c r="E46" i="1" s="1"/>
  <c r="G48" i="7"/>
  <c r="H48" i="7" s="1"/>
  <c r="E47" i="1" s="1"/>
  <c r="G49" i="7"/>
  <c r="H49" i="7" s="1"/>
  <c r="E48" i="1" s="1"/>
  <c r="G50" i="7"/>
  <c r="H50" i="7" s="1"/>
  <c r="E49" i="1" s="1"/>
  <c r="G51" i="7"/>
  <c r="H51" i="7" s="1"/>
  <c r="E50" i="1" s="1"/>
  <c r="G52" i="7"/>
  <c r="H52" i="7" s="1"/>
  <c r="E51" i="1" s="1"/>
  <c r="G53" i="7"/>
  <c r="H53" i="7" s="1"/>
  <c r="E52" i="1" s="1"/>
  <c r="G54" i="7"/>
  <c r="H54" i="7" s="1"/>
  <c r="E53" i="1" s="1"/>
  <c r="G55" i="7"/>
  <c r="H55" i="7" s="1"/>
  <c r="E54" i="1" s="1"/>
  <c r="G56" i="7"/>
  <c r="H56" i="7" s="1"/>
  <c r="E55" i="1" s="1"/>
  <c r="G57" i="7"/>
  <c r="H57" i="7" s="1"/>
  <c r="E56" i="1" s="1"/>
  <c r="G58" i="7"/>
  <c r="H58" i="7" s="1"/>
  <c r="E57" i="1" s="1"/>
  <c r="G59" i="7"/>
  <c r="H59" i="7" s="1"/>
  <c r="E58" i="1" s="1"/>
  <c r="G60" i="7"/>
  <c r="H60" i="7" s="1"/>
  <c r="E59" i="1" s="1"/>
  <c r="G61" i="7"/>
  <c r="H61" i="7" s="1"/>
  <c r="E60" i="1" s="1"/>
  <c r="G62" i="7"/>
  <c r="H62" i="7" s="1"/>
  <c r="E61" i="1" s="1"/>
  <c r="G63" i="7"/>
  <c r="H63" i="7" s="1"/>
  <c r="E62" i="1" s="1"/>
  <c r="G64" i="7"/>
  <c r="H64" i="7" s="1"/>
  <c r="E63" i="1" s="1"/>
  <c r="G65" i="7"/>
  <c r="H65" i="7" s="1"/>
  <c r="E64" i="1" s="1"/>
  <c r="G66" i="7"/>
  <c r="H66" i="7" s="1"/>
  <c r="E65" i="1" s="1"/>
  <c r="G67" i="7"/>
  <c r="H67" i="7" s="1"/>
  <c r="E66" i="1" s="1"/>
  <c r="G68" i="7"/>
  <c r="H68" i="7" s="1"/>
  <c r="E67" i="1" s="1"/>
  <c r="G69" i="7"/>
  <c r="H69" i="7" s="1"/>
  <c r="E68" i="1" s="1"/>
  <c r="G70" i="7"/>
  <c r="H70" i="7" s="1"/>
  <c r="E69" i="1" s="1"/>
  <c r="G71" i="7"/>
  <c r="H71" i="7" s="1"/>
  <c r="E70" i="1" s="1"/>
  <c r="G72" i="7"/>
  <c r="H72" i="7" s="1"/>
  <c r="E71" i="1" s="1"/>
  <c r="G73" i="7"/>
  <c r="H73" i="7" s="1"/>
  <c r="E72" i="1" s="1"/>
  <c r="G74" i="7"/>
  <c r="H74" i="7" s="1"/>
  <c r="E73" i="1" s="1"/>
  <c r="G75" i="7"/>
  <c r="H75" i="7" s="1"/>
  <c r="E74" i="1" s="1"/>
  <c r="G76" i="7"/>
  <c r="H76" i="7" s="1"/>
  <c r="E75" i="1" s="1"/>
  <c r="G77" i="7"/>
  <c r="H77" i="7" s="1"/>
  <c r="E76" i="1" s="1"/>
  <c r="G78" i="7"/>
  <c r="H78" i="7" s="1"/>
  <c r="E77" i="1" s="1"/>
  <c r="G79" i="7"/>
  <c r="H79" i="7" s="1"/>
  <c r="E78" i="1" s="1"/>
  <c r="G80" i="7"/>
  <c r="H80" i="7" s="1"/>
  <c r="E79" i="1" s="1"/>
  <c r="G81" i="7"/>
  <c r="H81" i="7" s="1"/>
  <c r="E80" i="1" s="1"/>
  <c r="G82" i="7"/>
  <c r="H82" i="7" s="1"/>
  <c r="E81" i="1" s="1"/>
  <c r="G83" i="7"/>
  <c r="H83" i="7" s="1"/>
  <c r="E82" i="1" s="1"/>
  <c r="G84" i="7"/>
  <c r="H84" i="7" s="1"/>
  <c r="E83" i="1" s="1"/>
  <c r="G85" i="7"/>
  <c r="H85" i="7" s="1"/>
  <c r="E84" i="1" s="1"/>
  <c r="G86" i="7"/>
  <c r="H86" i="7" s="1"/>
  <c r="E85" i="1" s="1"/>
  <c r="G87" i="7"/>
  <c r="H87" i="7" s="1"/>
  <c r="E86" i="1" s="1"/>
  <c r="G88" i="7"/>
  <c r="H88" i="7" s="1"/>
  <c r="E87" i="1" s="1"/>
  <c r="G89" i="7"/>
  <c r="H89" i="7" s="1"/>
  <c r="E88" i="1" s="1"/>
  <c r="G90" i="7"/>
  <c r="H90" i="7" s="1"/>
  <c r="E89" i="1" s="1"/>
  <c r="G91" i="7"/>
  <c r="H91" i="7" s="1"/>
  <c r="E90" i="1" s="1"/>
  <c r="G92" i="7"/>
  <c r="H92" i="7" s="1"/>
  <c r="E91" i="1" s="1"/>
  <c r="G93" i="7"/>
  <c r="H93" i="7" s="1"/>
  <c r="E92" i="1" s="1"/>
  <c r="G94" i="7"/>
  <c r="H94" i="7" s="1"/>
  <c r="E93" i="1" s="1"/>
  <c r="G95" i="7"/>
  <c r="H95" i="7" s="1"/>
  <c r="E94" i="1" s="1"/>
  <c r="G96" i="7"/>
  <c r="H96" i="7" s="1"/>
  <c r="E95" i="1" s="1"/>
  <c r="G97" i="7"/>
  <c r="H97" i="7" s="1"/>
  <c r="E96" i="1" s="1"/>
  <c r="G98" i="7"/>
  <c r="H98" i="7" s="1"/>
  <c r="E97" i="1" s="1"/>
  <c r="G99" i="7"/>
  <c r="H99" i="7" s="1"/>
  <c r="E98" i="1" s="1"/>
  <c r="G100" i="7"/>
  <c r="H100" i="7" s="1"/>
  <c r="E99" i="1" s="1"/>
  <c r="G101" i="7"/>
  <c r="H101" i="7" s="1"/>
  <c r="E100" i="1" s="1"/>
  <c r="G102" i="7"/>
  <c r="H102" i="7" s="1"/>
  <c r="E101" i="1" s="1"/>
  <c r="G103" i="7"/>
  <c r="H103" i="7" s="1"/>
  <c r="E102" i="1" s="1"/>
  <c r="G104" i="7"/>
  <c r="H104" i="7" s="1"/>
  <c r="E103" i="1" s="1"/>
  <c r="G105" i="7"/>
  <c r="H105" i="7" s="1"/>
  <c r="E104" i="1" s="1"/>
  <c r="G106" i="7"/>
  <c r="H106" i="7" s="1"/>
  <c r="E105" i="1" s="1"/>
  <c r="G107" i="7"/>
  <c r="H107" i="7" s="1"/>
  <c r="E106" i="1" s="1"/>
  <c r="G108" i="7"/>
  <c r="H108" i="7" s="1"/>
  <c r="E107" i="1" s="1"/>
  <c r="G109" i="7"/>
  <c r="H109" i="7" s="1"/>
  <c r="E108" i="1" s="1"/>
  <c r="G110" i="7"/>
  <c r="H110" i="7" s="1"/>
  <c r="E109" i="1" s="1"/>
  <c r="G111" i="7"/>
  <c r="H111" i="7" s="1"/>
  <c r="E110" i="1" s="1"/>
  <c r="G112" i="7"/>
  <c r="H112" i="7" s="1"/>
  <c r="E111" i="1" s="1"/>
  <c r="G113" i="7"/>
  <c r="H113" i="7" s="1"/>
  <c r="E112" i="1" s="1"/>
  <c r="G114" i="7"/>
  <c r="H114" i="7" s="1"/>
  <c r="E113" i="1" s="1"/>
  <c r="G115" i="7"/>
  <c r="H115" i="7" s="1"/>
  <c r="E114" i="1" s="1"/>
  <c r="G116" i="7"/>
  <c r="H116" i="7" s="1"/>
  <c r="E115" i="1" s="1"/>
  <c r="G117" i="7"/>
  <c r="H117" i="7" s="1"/>
  <c r="E116" i="1" s="1"/>
  <c r="G118" i="7"/>
  <c r="H118" i="7" s="1"/>
  <c r="E117" i="1" s="1"/>
  <c r="G119" i="7"/>
  <c r="H119" i="7" s="1"/>
  <c r="E118" i="1" s="1"/>
  <c r="G120" i="7"/>
  <c r="H120" i="7" s="1"/>
  <c r="E119" i="1" s="1"/>
  <c r="G121" i="7"/>
  <c r="H121" i="7" s="1"/>
  <c r="E120" i="1" s="1"/>
  <c r="G122" i="7"/>
  <c r="H122" i="7" s="1"/>
  <c r="E121" i="1" s="1"/>
  <c r="G123" i="7"/>
  <c r="H123" i="7" s="1"/>
  <c r="E122" i="1" s="1"/>
  <c r="G124" i="7"/>
  <c r="H124" i="7" s="1"/>
  <c r="E123" i="1" s="1"/>
  <c r="G125" i="7"/>
  <c r="H125" i="7" s="1"/>
  <c r="E124" i="1" s="1"/>
  <c r="G126" i="7"/>
  <c r="H126" i="7" s="1"/>
  <c r="E125" i="1" s="1"/>
  <c r="G127" i="7"/>
  <c r="H127" i="7" s="1"/>
  <c r="E126" i="1" s="1"/>
  <c r="G128" i="7"/>
  <c r="H128" i="7" s="1"/>
  <c r="E127" i="1" s="1"/>
  <c r="G129" i="7"/>
  <c r="H129" i="7" s="1"/>
  <c r="E128" i="1" s="1"/>
  <c r="G130" i="7"/>
  <c r="H130" i="7" s="1"/>
  <c r="E129" i="1" s="1"/>
  <c r="G131" i="7"/>
  <c r="H131" i="7" s="1"/>
  <c r="E130" i="1" s="1"/>
  <c r="G132" i="7"/>
  <c r="H132" i="7" s="1"/>
  <c r="E131" i="1" s="1"/>
  <c r="G133" i="7"/>
  <c r="H133" i="7" s="1"/>
  <c r="E132" i="1" s="1"/>
  <c r="G134" i="7"/>
  <c r="H134" i="7" s="1"/>
  <c r="E133" i="1" s="1"/>
  <c r="G135" i="7"/>
  <c r="H135" i="7" s="1"/>
  <c r="E134" i="1" s="1"/>
  <c r="G136" i="7"/>
  <c r="H136" i="7" s="1"/>
  <c r="E135" i="1" s="1"/>
  <c r="G137" i="7"/>
  <c r="H137" i="7" s="1"/>
  <c r="E136" i="1" s="1"/>
  <c r="G138" i="7"/>
  <c r="H138" i="7" s="1"/>
  <c r="E137" i="1" s="1"/>
  <c r="G139" i="7"/>
  <c r="H139" i="7" s="1"/>
  <c r="E138" i="1" s="1"/>
  <c r="G140" i="7"/>
  <c r="H140" i="7" s="1"/>
  <c r="E139" i="1" s="1"/>
  <c r="G141" i="7"/>
  <c r="H141" i="7" s="1"/>
  <c r="E140" i="1" s="1"/>
  <c r="G142" i="7"/>
  <c r="H142" i="7" s="1"/>
  <c r="E141" i="1" s="1"/>
  <c r="G143" i="7"/>
  <c r="H143" i="7" s="1"/>
  <c r="E142" i="1" s="1"/>
  <c r="G144" i="7"/>
  <c r="H144" i="7" s="1"/>
  <c r="E143" i="1" s="1"/>
  <c r="G145" i="7"/>
  <c r="H145" i="7" s="1"/>
  <c r="E144" i="1" s="1"/>
  <c r="G146" i="7"/>
  <c r="H146" i="7" s="1"/>
  <c r="E145" i="1" s="1"/>
  <c r="G147" i="7"/>
  <c r="H147" i="7" s="1"/>
  <c r="E146" i="1" s="1"/>
  <c r="G148" i="7"/>
  <c r="H148" i="7" s="1"/>
  <c r="E147" i="1" s="1"/>
  <c r="G149" i="7"/>
  <c r="H149" i="7" s="1"/>
  <c r="E148" i="1" s="1"/>
  <c r="E8" i="1"/>
  <c r="AL21" i="93" l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W22" i="94" l="1"/>
  <c r="W21" i="94"/>
  <c r="W20" i="94"/>
  <c r="AN26" i="93" l="1"/>
  <c r="AN27" i="93"/>
  <c r="AN28" i="93"/>
  <c r="AC22" i="86" l="1"/>
  <c r="AC21" i="86"/>
</calcChain>
</file>

<file path=xl/sharedStrings.xml><?xml version="1.0" encoding="utf-8"?>
<sst xmlns="http://schemas.openxmlformats.org/spreadsheetml/2006/main" count="6888" uniqueCount="740">
  <si>
    <t>Municípios</t>
  </si>
  <si>
    <t>Acorizal</t>
  </si>
  <si>
    <t>Água Boa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</si>
  <si>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</si>
  <si>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</si>
  <si>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</si>
  <si>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</si>
  <si>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</si>
  <si>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</si>
  <si>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</si>
  <si>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</si>
  <si>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</si>
  <si>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</si>
  <si>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</si>
  <si>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</si>
  <si>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</si>
  <si>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</si>
  <si>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</si>
  <si>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</si>
  <si>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</si>
  <si>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</si>
  <si>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</si>
  <si>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</si>
  <si>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</si>
  <si>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</si>
  <si>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</si>
  <si>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Canarana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</si>
  <si>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</si>
  <si>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</si>
  <si>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</si>
  <si>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</si>
  <si>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</si>
  <si>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</si>
  <si>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</si>
  <si>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</si>
  <si>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</si>
  <si>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</si>
  <si>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</si>
  <si>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</si>
  <si>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</si>
  <si>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</si>
  <si>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</si>
  <si>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</si>
  <si>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</si>
  <si>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</si>
  <si>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</si>
  <si>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</si>
  <si>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</si>
  <si>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</si>
  <si>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</si>
  <si>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</si>
  <si>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</si>
  <si>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</si>
  <si>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</si>
  <si>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</si>
  <si>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</si>
  <si>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</si>
  <si>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</si>
  <si>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</si>
  <si>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</si>
  <si>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</si>
  <si>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</si>
  <si>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</si>
  <si>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</si>
  <si>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</si>
  <si>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</si>
  <si>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</si>
  <si>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</si>
  <si>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</si>
  <si>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</si>
  <si>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</si>
  <si>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</si>
  <si>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</si>
  <si>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</si>
  <si>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</si>
  <si>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</si>
  <si>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</si>
  <si>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</si>
  <si>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</si>
  <si>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</si>
  <si>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</si>
  <si>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</si>
  <si>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</si>
  <si>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</si>
  <si>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</si>
  <si>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</si>
  <si>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</si>
  <si>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</si>
  <si>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</si>
  <si>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</si>
  <si>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</si>
  <si>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</si>
  <si>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</si>
  <si>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</si>
  <si>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</si>
  <si>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</si>
  <si>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</si>
  <si>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</si>
  <si>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</si>
  <si>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</si>
  <si>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</si>
  <si>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</si>
  <si>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</si>
  <si>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</si>
  <si>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</si>
  <si>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</si>
  <si>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</si>
  <si>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</si>
  <si>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Rio Branco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</si>
  <si>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</si>
  <si>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</si>
  <si>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</si>
  <si>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</si>
  <si>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</si>
  <si>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</si>
  <si>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</si>
  <si>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</si>
  <si>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</si>
  <si>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</si>
  <si>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</si>
  <si>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</si>
  <si>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</si>
  <si>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</si>
  <si>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</si>
  <si>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</si>
  <si>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</si>
  <si>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</si>
  <si>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</si>
  <si>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</si>
  <si>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</si>
  <si>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</si>
  <si>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</si>
  <si>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</si>
  <si>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</si>
  <si>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</si>
  <si>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</si>
  <si>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</si>
  <si>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</si>
  <si>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</si>
  <si>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</si>
  <si>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</si>
  <si>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</si>
  <si>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Dimensão</t>
  </si>
  <si>
    <t>Econômica</t>
  </si>
  <si>
    <t>Código</t>
  </si>
  <si>
    <t>V1i</t>
  </si>
  <si>
    <t>V2i</t>
  </si>
  <si>
    <t>V3i</t>
  </si>
  <si>
    <t>V4i</t>
  </si>
  <si>
    <t>V5i</t>
  </si>
  <si>
    <t>V6i</t>
  </si>
  <si>
    <t>Medida</t>
  </si>
  <si>
    <t>V7i</t>
  </si>
  <si>
    <t>V8i</t>
  </si>
  <si>
    <t>V9i</t>
  </si>
  <si>
    <t>V10i</t>
  </si>
  <si>
    <t>V11i</t>
  </si>
  <si>
    <t>V12i</t>
  </si>
  <si>
    <t>V13i</t>
  </si>
  <si>
    <t>V14i</t>
  </si>
  <si>
    <t>Educação</t>
  </si>
  <si>
    <t>Percentual</t>
  </si>
  <si>
    <t>V15i</t>
  </si>
  <si>
    <t>V16i</t>
  </si>
  <si>
    <t>V17i</t>
  </si>
  <si>
    <t>V18i</t>
  </si>
  <si>
    <t>V19i</t>
  </si>
  <si>
    <t>V20i</t>
  </si>
  <si>
    <t>V21i</t>
  </si>
  <si>
    <t>V22i</t>
  </si>
  <si>
    <t>Saúde</t>
  </si>
  <si>
    <t>V23i</t>
  </si>
  <si>
    <t>V24i</t>
  </si>
  <si>
    <t>V25i</t>
  </si>
  <si>
    <t>V26i</t>
  </si>
  <si>
    <t>Segurança</t>
  </si>
  <si>
    <t>Taxa de Crimes Contra a Vida</t>
  </si>
  <si>
    <t>Ordem</t>
  </si>
  <si>
    <t>Fonte</t>
  </si>
  <si>
    <t>CAGED/RAIS E DATAPREV</t>
  </si>
  <si>
    <t xml:space="preserve">CAGED/RAIS </t>
  </si>
  <si>
    <t>Taxa de Ocorrências de Uso e Tráfico de Drogas</t>
  </si>
  <si>
    <t xml:space="preserve">Taxa de Ocorrências de Trânsito com Vítimas </t>
  </si>
  <si>
    <t>CEAC-SESP/MT</t>
  </si>
  <si>
    <t>INEP/MEC</t>
  </si>
  <si>
    <t>ENERGISA S/A</t>
  </si>
  <si>
    <t>Codigo do IBGE</t>
  </si>
  <si>
    <t>Fonte: CAGED/RAIS e DATAPREV e DATASUS</t>
  </si>
  <si>
    <t>Fonte: CAGED/RAIS e DATASUS</t>
  </si>
  <si>
    <t>Fonte: ENERGISA S/A</t>
  </si>
  <si>
    <t>Pesos</t>
  </si>
  <si>
    <t>A</t>
  </si>
  <si>
    <t>B</t>
  </si>
  <si>
    <t>C</t>
  </si>
  <si>
    <t>D</t>
  </si>
  <si>
    <t>E</t>
  </si>
  <si>
    <t>F</t>
  </si>
  <si>
    <t>Média</t>
  </si>
  <si>
    <t>Mediana</t>
  </si>
  <si>
    <t>Assimetria</t>
  </si>
  <si>
    <t>Mínimo</t>
  </si>
  <si>
    <t>Máximo</t>
  </si>
  <si>
    <t>Fonte: INEP/MEC</t>
  </si>
  <si>
    <t>G</t>
  </si>
  <si>
    <t>H</t>
  </si>
  <si>
    <t>População</t>
  </si>
  <si>
    <t>Fonte: DATASUS</t>
  </si>
  <si>
    <t>N° Leitos SUS</t>
  </si>
  <si>
    <t>Enfermeiro</t>
  </si>
  <si>
    <t>Assistente Social</t>
  </si>
  <si>
    <t>Dengue - Número de casos notificados</t>
  </si>
  <si>
    <t>Hanseníase - Número de casos novos diagnosticados</t>
  </si>
  <si>
    <t>Hantavirose - Número de casos notificados</t>
  </si>
  <si>
    <t>Hepatite - Número de casos notificados</t>
  </si>
  <si>
    <t>Leishmaniose Visceral - Número de casos notificados</t>
  </si>
  <si>
    <t>Malária - Número de casos positivos</t>
  </si>
  <si>
    <t>Tuberculose - Número de casos novos diagnosticados</t>
  </si>
  <si>
    <t xml:space="preserve"> por 10 mil </t>
  </si>
  <si>
    <t>Exercício</t>
  </si>
  <si>
    <t>REGIÃO VI – SUL</t>
  </si>
  <si>
    <t>REGIÃO IV – LESTE</t>
  </si>
  <si>
    <t>REGIÃO II – NORTE</t>
  </si>
  <si>
    <t>Baixa</t>
  </si>
  <si>
    <t>REGIÃO V – SUDESTE</t>
  </si>
  <si>
    <t>REGIÃO III – NORDESTE</t>
  </si>
  <si>
    <t>Alta</t>
  </si>
  <si>
    <t>REGIÃO IX – CENTRO OESTE</t>
  </si>
  <si>
    <t>REGIÃO VII – SUDOESTE</t>
  </si>
  <si>
    <t>REGIÃO VIII – OESTE</t>
  </si>
  <si>
    <t>REGIÃO XII – CENTRO NORTE</t>
  </si>
  <si>
    <t>REGIÃO X – CENTRO</t>
  </si>
  <si>
    <t>Código IBGE</t>
  </si>
  <si>
    <t>ALTA</t>
  </si>
  <si>
    <t>EDUCAÇÃO</t>
  </si>
  <si>
    <t>SAÚDE</t>
  </si>
  <si>
    <t>SEGURANÇA</t>
  </si>
  <si>
    <t>CATEGORIA DE DESEMPENHO</t>
  </si>
  <si>
    <t xml:space="preserve">Índice de Condição e Qualidade de Vida de Mato Grosso - ICQV-MT </t>
  </si>
  <si>
    <t>Categoria de Desempenho</t>
  </si>
  <si>
    <t>ECONÔMICA</t>
  </si>
  <si>
    <t>Cálculo do Indicador Sintético da Dimensão Educação</t>
  </si>
  <si>
    <t>Indicadores</t>
  </si>
  <si>
    <t>Razão</t>
  </si>
  <si>
    <t>Taxa</t>
  </si>
  <si>
    <t xml:space="preserve">Somatório dos rendimentos do emprego formal (mês dez.) mais o somatório dos rendimentos de benefícios previdenciários do INSS (mês dez.) pela estimativa da população com mais de 15 anos do município. </t>
  </si>
  <si>
    <t>Somatório do rendimento do emprego formal (mês dez.) pela quantidade de empregos formais (mês dez.).</t>
  </si>
  <si>
    <t>Quantidade de energia elétrica consumida por ligações rurais, índustriais e comerciais (ano) pelo n° de ligações rurais, indústriais e comerciais (mês dez.).</t>
  </si>
  <si>
    <t>Proporção do total de alunos do ano final (9°)do ensino fundamental (rede pública)  que atingem o nível adequado de aprendizagem avaliados pela Prova Brasil.</t>
  </si>
  <si>
    <t>Proporção do total de alunos do ano inicial (5°) do ensino fundamental (rede pública) que atingem o nível adequado de aprendizagem avaliados pela Prova Brasil.</t>
  </si>
  <si>
    <t>Proporção do total de alunos do ensino médio (rede pública) que obtem a aprovação de série.</t>
  </si>
  <si>
    <t xml:space="preserve">Quantidade total de empregos formais (mês dez.) pela estimativa da população com mais de 15 anos do município. </t>
  </si>
  <si>
    <t>N° de matrículas em Pré-Escolas (públicas e privadas) pela estimativa populacional da faixa de 4 e 5 anos.</t>
  </si>
  <si>
    <t>N° de matrículas em creches (públicas e privadas) pela estimativa populacional da faixa de 0 a 3 anos.</t>
  </si>
  <si>
    <t>N° de óbitos de pessoas entre 15 e 39 anos no munícipio  / pela estimativa da população da faixa etária de 15 a 39 anos do município.</t>
  </si>
  <si>
    <t xml:space="preserve">Proporção do total de alunos do ensino médio (rede pública) com idade acima da indicada para a série cursada. </t>
  </si>
  <si>
    <t>Quantidade de profissionais de saúde de nível Superior (4 tipos - Assistente Social, Farmacêutico-Bioquímico, Enfermeiro e Médico Clínico Geral) do munícipio pela estimativa da população total do município.</t>
  </si>
  <si>
    <t>Quantidade de estabelecimentos de saúde no munícipio (10 tipos) pela estimativa da população total do município.</t>
  </si>
  <si>
    <t>Quantidade de leitos de internação (SUS e não SUS) do munícipio pela estimativa da população total do município.</t>
  </si>
  <si>
    <t>Quantidade de óbitos de menores de  um ano de vida no período no munícipio pelo n° de nascidos vivos no período no município.</t>
  </si>
  <si>
    <t>Quantidade de ocorrências de agravos/doenças de notificação obrigatória no munícipio pela estimativa da população total do município.</t>
  </si>
  <si>
    <t>Quantidade de óbitos fetais (a partir de 22° semana completa de gestação, 154 dias) e óbitos ocorridos até o 6º dia completo de vida no município pelo número de nascimentos totais acrescidos dos óbitos fetais (a partir de 22° semana completa de gestação, 154 dias).</t>
  </si>
  <si>
    <t>Quantidade de óbitos de pessoas entre 60 e 69 anos no munícipio  / pela estimativa da população da faixa etária de 60 a 69 anos do município.</t>
  </si>
  <si>
    <t xml:space="preserve">DATASUS </t>
  </si>
  <si>
    <t>SES/MT</t>
  </si>
  <si>
    <t>quantidade de homicídios, latrocínios e lesão corporal seguida de morte pela estimativa da população total do município.</t>
  </si>
  <si>
    <t>Quantidade de roubos e furtos pela estimativa da população total do município.</t>
  </si>
  <si>
    <t>Quantidade de ocorrências de uso e tráfico de drogas pela estimativa da população total do município.</t>
  </si>
  <si>
    <t>Quantidade de ocorrência de trânsito com vítimas fatais ou lesão corporal pela estimativa da população total do município.</t>
  </si>
  <si>
    <t>Taxa de Crimes Contra o Patrimônio</t>
  </si>
  <si>
    <t>E=D/C</t>
  </si>
  <si>
    <t>F=D+E</t>
  </si>
  <si>
    <t>G=F/C</t>
  </si>
  <si>
    <t>E=C/D</t>
  </si>
  <si>
    <t>Índice</t>
  </si>
  <si>
    <t>Estimativa da População - (unid.)</t>
  </si>
  <si>
    <t>Elaboração - CEIS|SISOT|SAGPP|SEPLAG-MT</t>
  </si>
  <si>
    <t>E=(C+D)/2</t>
  </si>
  <si>
    <t>Reprovação - (%)</t>
  </si>
  <si>
    <t>Abandono - (%)</t>
  </si>
  <si>
    <t>I</t>
  </si>
  <si>
    <t>K</t>
  </si>
  <si>
    <t>L</t>
  </si>
  <si>
    <t>M</t>
  </si>
  <si>
    <t>Indicador</t>
  </si>
  <si>
    <t>J</t>
  </si>
  <si>
    <t>F=(D+E)</t>
  </si>
  <si>
    <t>G=(F/C)*1000</t>
  </si>
  <si>
    <t>H=(D+E+F+G)</t>
  </si>
  <si>
    <t>I=(H/C)*1000</t>
  </si>
  <si>
    <t>L=SOMA(D:K)</t>
  </si>
  <si>
    <t>E=(D/C)*1000</t>
  </si>
  <si>
    <t xml:space="preserve"> Homicídio doloso - (unid.)</t>
  </si>
  <si>
    <t>Roubo seguido de morte (latrocínio) - (unid.)</t>
  </si>
  <si>
    <t>Lesão corporal seguida de morte - (unid.)</t>
  </si>
  <si>
    <t>G=(D+E+F)</t>
  </si>
  <si>
    <t>Roubo (sem Veículos) - (unid.)</t>
  </si>
  <si>
    <t>Furto (sem veículos) - (unid.)</t>
  </si>
  <si>
    <t>Roubo de Veículos - (unid.)</t>
  </si>
  <si>
    <t>Furto de Veículos - (unid.)</t>
  </si>
  <si>
    <t>Mortes no trânsito - (unid.)</t>
  </si>
  <si>
    <t>Lesão corporal culposa no trânsito - (unid.)</t>
  </si>
  <si>
    <t>M=(L/C)*1000</t>
  </si>
  <si>
    <t>VOLTAR</t>
  </si>
  <si>
    <t>Óbitos até 1 ano de vida - (unid.)</t>
  </si>
  <si>
    <t>Óbitos a partir da 22ª semana de gestação - (unid.)</t>
  </si>
  <si>
    <t>Óbitos até o 6° dia de vida - (unid.)</t>
  </si>
  <si>
    <t>Total de óbitos 15-39 anos - (unid.)</t>
  </si>
  <si>
    <t>Total de óbitos 60-69 anos - (unid.)</t>
  </si>
  <si>
    <t>*Nota: Em virtude da possibilidade de assistência aos municípios vizinhos que não possuem vagas suficientes para atender a própria demanda por vagas em Creches, alguns municípios podem apresentar taxas de cobertura superestimadas, ou superiores a 100% (Abrinq).</t>
  </si>
  <si>
    <t>Análise de Componentes Principais - (Correlação)</t>
  </si>
  <si>
    <t>REGIÃO I – NOROESTE 1</t>
  </si>
  <si>
    <t>REGIÃO XI –NOROESTE 2</t>
  </si>
  <si>
    <t>Quantidade de energia elétrica consumida por ligações residenciais (ano), pela estimativa da população total do município.</t>
  </si>
  <si>
    <t>Renda média PEA</t>
  </si>
  <si>
    <t>Rendimento médio do emprego formal</t>
  </si>
  <si>
    <t>Taxa de empregos formais</t>
  </si>
  <si>
    <t>Consumo  per capita de energia elétrica - residencial</t>
  </si>
  <si>
    <t>Consumo  médio de energia elétrica - empresarial</t>
  </si>
  <si>
    <t>Taxa bruta de matrículas em creches</t>
  </si>
  <si>
    <t>Taxa bruta de matrículas em pré-escolas</t>
  </si>
  <si>
    <t>Taxa média de alunos com aprendizado adequado - ano inicial do ensino fundamental</t>
  </si>
  <si>
    <t>Taxa média de alunos com aprendizado adequado - ano final do ensino fundamental</t>
  </si>
  <si>
    <t>Taxa  de distorção idade-série do ensino médio</t>
  </si>
  <si>
    <t>Taxa de aprovação no ensino médio</t>
  </si>
  <si>
    <t xml:space="preserve">Taxa  de estabelecimentos de saúde </t>
  </si>
  <si>
    <t>Taxa de leitos de internação</t>
  </si>
  <si>
    <t>Taxa  de profissionais da saúde de nível superior</t>
  </si>
  <si>
    <t xml:space="preserve">Taxa de de agravos/doenças de notificação obrigatória </t>
  </si>
  <si>
    <t xml:space="preserve">Taxa de equipes de saúde da família </t>
  </si>
  <si>
    <t>Taxa de internação hospitalar</t>
  </si>
  <si>
    <t>Taxa de mortalidade infantil</t>
  </si>
  <si>
    <t>Taxa de mortalidade perinatal</t>
  </si>
  <si>
    <t>Taxa de mortalidade de 15-39 anos</t>
  </si>
  <si>
    <t>Taxa de mortalidade de 60-69 anos</t>
  </si>
  <si>
    <t>Quantidade de residentes do município internados (AIH), pela estimativa da população total do município.</t>
  </si>
  <si>
    <t>Quantidade de equipes de saúde da família, pela estimativa da população total do município.</t>
  </si>
  <si>
    <t>Clusters</t>
  </si>
  <si>
    <t>lim. inferior</t>
  </si>
  <si>
    <t>Grupo de Desenvolvimento</t>
  </si>
  <si>
    <t>Cod. IBGE</t>
  </si>
  <si>
    <t>Fonte: SEFAZ/MT e DATASUS</t>
  </si>
  <si>
    <t>Indicadores Componentes</t>
  </si>
  <si>
    <t>VAF</t>
  </si>
  <si>
    <t>Cluster</t>
  </si>
  <si>
    <t>Lim inf</t>
  </si>
  <si>
    <t>Lim sup</t>
  </si>
  <si>
    <t>Amp</t>
  </si>
  <si>
    <t>MENOR</t>
  </si>
  <si>
    <t>MAIOR</t>
  </si>
  <si>
    <t>ASSIMETRIA</t>
  </si>
  <si>
    <t>Peso</t>
  </si>
  <si>
    <t>Índice da Dimensão Econômica</t>
  </si>
  <si>
    <t>K-Means</t>
  </si>
  <si>
    <t>Mín-Máx</t>
  </si>
  <si>
    <t>Mín</t>
  </si>
  <si>
    <t>Máx</t>
  </si>
  <si>
    <t xml:space="preserve">SEFAZ/MT </t>
  </si>
  <si>
    <t>Taxa de empregos formais - (por mil)</t>
  </si>
  <si>
    <t>Renda média PEA - (R$)</t>
  </si>
  <si>
    <t>Rendimento médio do emprego formal - (R$)</t>
  </si>
  <si>
    <t>Tabela Auxiliar - 18</t>
  </si>
  <si>
    <t>Peso - 2 Eixos</t>
  </si>
  <si>
    <t>Índice da Dimensão Educação</t>
  </si>
  <si>
    <t>Tabela Auxiliar - 19</t>
  </si>
  <si>
    <t>Taxa  de estabelecimentos de saúde - (por mil)</t>
  </si>
  <si>
    <t>Taxa de leitos de internação - (por mil)</t>
  </si>
  <si>
    <t>Taxa  de profissionais da saúde de nível superior - (por mil)</t>
  </si>
  <si>
    <t>Taxa de agravos/doenças de notificação obrigatória - (por mil)</t>
  </si>
  <si>
    <t>Taxa de mortalidade infantil - (por mil)</t>
  </si>
  <si>
    <t>Taxa de mortalidade perinatal - (por mil)</t>
  </si>
  <si>
    <t>Taxa de mortalidade de 15-39 anos - (por mil)</t>
  </si>
  <si>
    <t>Taxa de mortalidade de 60-69 anos - (por mil)</t>
  </si>
  <si>
    <t>Academia da saúde</t>
  </si>
  <si>
    <t>Central de regualação</t>
  </si>
  <si>
    <t>Central de regulação médica das urgências</t>
  </si>
  <si>
    <t>Centro de apoio a saúde da família-casf</t>
  </si>
  <si>
    <t>Centro de atenção hemoterápica e/ou hematológica</t>
  </si>
  <si>
    <t>Centro de atenção psicossocial-caps</t>
  </si>
  <si>
    <t>Centro de saúde/unidade basica de saúde</t>
  </si>
  <si>
    <t>Central de regulacao de servicos de saúde</t>
  </si>
  <si>
    <t>Central de notif. Captação e distr. Órgãos estadua</t>
  </si>
  <si>
    <t>Clinica especializada/ambulatório especializado</t>
  </si>
  <si>
    <t>consultório</t>
  </si>
  <si>
    <t>Cooperativa</t>
  </si>
  <si>
    <t>Farmacia</t>
  </si>
  <si>
    <t>Hospital especializado</t>
  </si>
  <si>
    <t>Hospital geral</t>
  </si>
  <si>
    <t>Hospital dia</t>
  </si>
  <si>
    <t>Laboratorio de saúde pública</t>
  </si>
  <si>
    <t>policlínica</t>
  </si>
  <si>
    <t>Posto de saúde</t>
  </si>
  <si>
    <t>Pronto antedimento</t>
  </si>
  <si>
    <t>Pronto socorro geral</t>
  </si>
  <si>
    <t>Secretaria de saúde</t>
  </si>
  <si>
    <t>Servico de atencao domiciliar isolado(home care)</t>
  </si>
  <si>
    <t>Unidade de atenção à saúde indígena</t>
  </si>
  <si>
    <t>Unidade de servico de apoio de diagnose e terapia</t>
  </si>
  <si>
    <t>Unidade de vigilancia em saúde</t>
  </si>
  <si>
    <t>Unidade mista</t>
  </si>
  <si>
    <t>Unidade movel de nivel pre-hosp-urgencia/emergenci</t>
  </si>
  <si>
    <t>Unidade movel terrestre</t>
  </si>
  <si>
    <t>Telesaúde</t>
  </si>
  <si>
    <t>N° total de estabelecimentos de saúde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</si>
  <si>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</si>
  <si>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</si>
  <si>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</si>
  <si>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</si>
  <si>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</si>
  <si>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</si>
  <si>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</si>
  <si>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</si>
  <si>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</si>
  <si>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</si>
  <si>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</si>
  <si>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W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</si>
  <si>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</si>
  <si>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</si>
  <si>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</si>
  <si>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</si>
  <si>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</si>
  <si>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</si>
  <si>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</si>
  <si>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</si>
  <si>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</si>
  <si>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 = soma(D:AH)</t>
  </si>
  <si>
    <t>AJ = (AI/C)*1000</t>
  </si>
  <si>
    <t>Tabela Auxiliar - 17</t>
  </si>
  <si>
    <t>Tabela Auxiliar - 16</t>
  </si>
  <si>
    <t>Tabela Auxiliar - 15</t>
  </si>
  <si>
    <t>Tabela Auxiliar - 14</t>
  </si>
  <si>
    <t>Tabela Auxiliar - 13</t>
  </si>
  <si>
    <t>Tabela Auxiliar - 12</t>
  </si>
  <si>
    <t>Tabela Auxiliar - 11</t>
  </si>
  <si>
    <t>Tabela Auxiliar - 10</t>
  </si>
  <si>
    <t>Tabela Auxiliar - 07</t>
  </si>
  <si>
    <t>Tabela Auxiliar - 06</t>
  </si>
  <si>
    <t>Tabela Auxiliar - 05</t>
  </si>
  <si>
    <t>Tabela Auxiliar - 04</t>
  </si>
  <si>
    <t>Tabela Auxiliar - 03</t>
  </si>
  <si>
    <t>Tabela Auxiliar - 02</t>
  </si>
  <si>
    <t>Tabela Auxiliar - 01</t>
  </si>
  <si>
    <t>Tabela Auxiliar - D</t>
  </si>
  <si>
    <t>Tabela Auxiliar - C</t>
  </si>
  <si>
    <t>Tabela Auxiliar - B</t>
  </si>
  <si>
    <t>Tabela Auxiliar - A</t>
  </si>
  <si>
    <t>Tabela Auxiliar - 23</t>
  </si>
  <si>
    <t>Cirurgião Geral</t>
  </si>
  <si>
    <t>Clínico Geral</t>
  </si>
  <si>
    <t>Fisioterapeuta</t>
  </si>
  <si>
    <t>Fonoaudiólogo</t>
  </si>
  <si>
    <t>Gineco Obstetra</t>
  </si>
  <si>
    <t>Médico de Família</t>
  </si>
  <si>
    <t>Nutricionista</t>
  </si>
  <si>
    <t>Odontólogo</t>
  </si>
  <si>
    <t>Pediatra</t>
  </si>
  <si>
    <t>Psicólogo</t>
  </si>
  <si>
    <t>Psiquiatra</t>
  </si>
  <si>
    <t>Radiologista</t>
  </si>
  <si>
    <t>Outras especialidades médicas</t>
  </si>
  <si>
    <t>Outras ocupações de nível superior relac à Saúde</t>
  </si>
  <si>
    <t>Total</t>
  </si>
  <si>
    <t>Bioquímico/ farmacêutico</t>
  </si>
  <si>
    <t>U = soma(D:T)</t>
  </si>
  <si>
    <t>V = (U/C)*1000</t>
  </si>
  <si>
    <t>População total</t>
  </si>
  <si>
    <t>Equipes saúde da família</t>
  </si>
  <si>
    <t>Tabela Auxiliar - 24</t>
  </si>
  <si>
    <t>Tabela Auxiliar - 25</t>
  </si>
  <si>
    <t>Total de AIH</t>
  </si>
  <si>
    <t>Tabela Auxiliar - 26</t>
  </si>
  <si>
    <t>Tabela Auxiliar - 27</t>
  </si>
  <si>
    <t>Tabela Auxiliar - 28</t>
  </si>
  <si>
    <t>Tabela Auxiliar - 29</t>
  </si>
  <si>
    <t>MÉDIA</t>
  </si>
  <si>
    <t>Pesos 4 Eixos</t>
  </si>
  <si>
    <t>Raiz</t>
  </si>
  <si>
    <t>Índice da Dimensão Saúde</t>
  </si>
  <si>
    <t>Tabela Auxiliar - 31</t>
  </si>
  <si>
    <t>Tabela Auxiliar - 32</t>
  </si>
  <si>
    <t>Tabela Auxiliar - 33</t>
  </si>
  <si>
    <t>Tabela Auxiliar - 34</t>
  </si>
  <si>
    <t>Pesos 2 Eixos</t>
  </si>
  <si>
    <t xml:space="preserve">Taxa  de distorção idade-série do ensino médio </t>
  </si>
  <si>
    <t>MEDIANA</t>
  </si>
  <si>
    <t>B - Resumo Geral de Parâmetros</t>
  </si>
  <si>
    <t xml:space="preserve">C - Scores </t>
  </si>
  <si>
    <t>02 - V1i</t>
  </si>
  <si>
    <t>03 - V2i</t>
  </si>
  <si>
    <t>04 - V3i</t>
  </si>
  <si>
    <t>05 - V4i</t>
  </si>
  <si>
    <t>06 - V5i</t>
  </si>
  <si>
    <t>07 - V6i</t>
  </si>
  <si>
    <t>ABRINQ</t>
  </si>
  <si>
    <t>TabNet Win32 3.0: População Residente - Estudo de Estimativas Populacionais por Município, Idade e Sexo 2000-2020 - Brasil (datasus.gov.br)</t>
  </si>
  <si>
    <t>http://www5.sefaz.mt.gov.br/-/6461808-indices-publicados</t>
  </si>
  <si>
    <t>https://bi.mte.gov.br/bgcaged/login.php</t>
  </si>
  <si>
    <t>https://www.gov.br/trabalho-e-previdencia/pt-br/acesso-a-informacao/dados-abertos/dados-abertos-previdencia/previdencia-social-regime-geral-inss/estatisticas-municipais-2000-a-2016</t>
  </si>
  <si>
    <t>Obs: Relatório fonecido para SEPLAG/MT</t>
  </si>
  <si>
    <t>https://observatoriocrianca.org.br/cenario-infancia/temas/educacao-infantil/1081-taxa-bruta-de-matricula-em-creches?filters=1,77</t>
  </si>
  <si>
    <t>https://observatoriocrianca.org.br/cenario-infancia/temas/educacao-infantil/543-taxa-bruta-de-matricula-em-pre-escolas?filters=1,82</t>
  </si>
  <si>
    <t>https://www.gov.br/inep/pt-br/acesso-a-informacao/dados-abertos/sinopses-estatisticas/educacao-basica</t>
  </si>
  <si>
    <t>https://www.gov.br/inep/pt-br/areas-de-atuacao/avaliacao-e-exames-educacionais/saeb/resultados</t>
  </si>
  <si>
    <t>Disponível em :</t>
  </si>
  <si>
    <t>Acesso em: 02/12/2021</t>
  </si>
  <si>
    <t>CNES – Estabelecimentos – DATASUS (saude.gov.br)</t>
  </si>
  <si>
    <t>CNES – Recursos Físicos – DATASUS (saude.gov.br)</t>
  </si>
  <si>
    <t>CNES – Recursos Humanos a partir de agosto de 2007 – Ocupações classificadas pela CBO 2002 – DATASUS (saude.gov.br)</t>
  </si>
  <si>
    <t>CNES – Equipes de Saúde – DATASUS (saude.gov.br)</t>
  </si>
  <si>
    <t>Fonte: SES-MT</t>
  </si>
  <si>
    <t>Obs: Dados fornecidos pela Secretaria de Estado de Saúde de Mato Grosso - SES-MT</t>
  </si>
  <si>
    <t>Produção Hospitalar (SIH/SUS) – DATASUS (saude.gov.br)</t>
  </si>
  <si>
    <t>Nascidos Vivos – desde 1994 – DATASUS (saude.gov.br)</t>
  </si>
  <si>
    <t>Mortalidade – desde 1996 pela CID-10 – DATASUS (saude.gov.br)</t>
  </si>
  <si>
    <t>População residente – DATASUS (saude.gov.br)</t>
  </si>
  <si>
    <t>Fonte: SESP-MT</t>
  </si>
  <si>
    <t>Obs: Dados fornecidos pela Secretaria de Estado de Segurança Pública de Mato Grosso - SES-MT</t>
  </si>
  <si>
    <t>BAIXA</t>
  </si>
  <si>
    <t>A - Lista de indicadores</t>
  </si>
  <si>
    <t>Medida de associação</t>
  </si>
  <si>
    <t xml:space="preserve"> R$</t>
  </si>
  <si>
    <t>R$</t>
  </si>
  <si>
    <t>Permilagem</t>
  </si>
  <si>
    <t>Descrição completa</t>
  </si>
  <si>
    <t>Total do Valor Adicionado Fiscal (VAF) do município apurado pela SEFAZ-MT, pela estimativa da população total do município.</t>
  </si>
  <si>
    <t>(MWh)</t>
  </si>
  <si>
    <t>Taxa de crimes contra a vida</t>
  </si>
  <si>
    <t>Taxa de crimes contra o patrimônio</t>
  </si>
  <si>
    <t>Taxa de ocorrências de uso e tráfico de drogas</t>
  </si>
  <si>
    <t xml:space="preserve">Taxa de ocorrências de trânsito com vítimas </t>
  </si>
  <si>
    <t>Lista e Descrição dos Indicadores</t>
  </si>
  <si>
    <r>
      <t xml:space="preserve">VAF </t>
    </r>
    <r>
      <rPr>
        <i/>
        <sz val="11"/>
        <color theme="1"/>
        <rFont val="Calibri"/>
        <family val="2"/>
        <scheme val="minor"/>
      </rPr>
      <t>per capita</t>
    </r>
    <r>
      <rPr>
        <sz val="11"/>
        <color theme="1"/>
        <rFont val="Calibri"/>
        <family val="2"/>
        <scheme val="minor"/>
      </rPr>
      <t xml:space="preserve"> municipal</t>
    </r>
  </si>
  <si>
    <t xml:space="preserve"> Permilagem</t>
  </si>
  <si>
    <t>Coeficiente de assimetria</t>
  </si>
  <si>
    <t>Parâmetros dados base</t>
  </si>
  <si>
    <t>Parâmetros dados bases normalizados (Log ou Raiz)</t>
  </si>
  <si>
    <t>Menor valor</t>
  </si>
  <si>
    <t>Região de planejamento</t>
  </si>
  <si>
    <t>Resumo dos indicadores componentes da dimensão econômica</t>
  </si>
  <si>
    <r>
      <t xml:space="preserve">VAF </t>
    </r>
    <r>
      <rPr>
        <i/>
        <sz val="11"/>
        <rFont val="Calibri"/>
        <family val="2"/>
        <scheme val="minor"/>
      </rPr>
      <t xml:space="preserve">per capita </t>
    </r>
    <r>
      <rPr>
        <sz val="11"/>
        <rFont val="Calibri"/>
        <family val="2"/>
        <scheme val="minor"/>
      </rPr>
      <t>municipal - (R$)</t>
    </r>
  </si>
  <si>
    <r>
      <t xml:space="preserve">Consumo  </t>
    </r>
    <r>
      <rPr>
        <i/>
        <sz val="11"/>
        <rFont val="Calibri"/>
        <family val="2"/>
        <scheme val="minor"/>
      </rPr>
      <t>per capita</t>
    </r>
    <r>
      <rPr>
        <sz val="11"/>
        <rFont val="Calibri"/>
        <family val="2"/>
        <scheme val="minor"/>
      </rPr>
      <t xml:space="preserve"> de energia elétrica - residencial - (MW/h)</t>
    </r>
  </si>
  <si>
    <t>Consumo  médio de energia elétrica - empresarial - (MW/h)</t>
  </si>
  <si>
    <t>V1i - VAF per capita municipal</t>
  </si>
  <si>
    <t>Estimativa da população total (unid.)</t>
  </si>
  <si>
    <r>
      <t xml:space="preserve">VAF </t>
    </r>
    <r>
      <rPr>
        <i/>
        <sz val="11"/>
        <rFont val="Calibri"/>
        <family val="2"/>
        <scheme val="minor"/>
      </rPr>
      <t>per capita</t>
    </r>
    <r>
      <rPr>
        <sz val="11"/>
        <rFont val="Calibri"/>
        <family val="2"/>
        <scheme val="minor"/>
      </rPr>
      <t xml:space="preserve"> municipal (R$)</t>
    </r>
  </si>
  <si>
    <r>
      <t>VAF</t>
    </r>
    <r>
      <rPr>
        <i/>
        <sz val="11"/>
        <rFont val="Calibri"/>
        <family val="2"/>
        <scheme val="minor"/>
      </rPr>
      <t xml:space="preserve"> per capita </t>
    </r>
    <r>
      <rPr>
        <sz val="11"/>
        <rFont val="Calibri"/>
        <family val="2"/>
        <scheme val="minor"/>
      </rPr>
      <t>municipal</t>
    </r>
  </si>
  <si>
    <t>V2i - Renda média PEA</t>
  </si>
  <si>
    <t>Estimativa da população com mais de 15 anos - (unid.)</t>
  </si>
  <si>
    <t>Montante de rendimentos do emprego Formal -mês dez.- (R$)</t>
  </si>
  <si>
    <t>Montante de rendimentos de benefícios previdenciários do INSS -mês dez.- (R$)</t>
  </si>
  <si>
    <t>Total dos rendimentos PEA - (R$)</t>
  </si>
  <si>
    <t>Rendimentos do emprego formal -mês dez.- (R$)</t>
  </si>
  <si>
    <t>Empregos formais -mês dez.- (unid.)</t>
  </si>
  <si>
    <t>V3i - Rendimento médio do emprego formal</t>
  </si>
  <si>
    <t>V4i - Taxa de empregos formais</t>
  </si>
  <si>
    <t>Empregos formais (mês dez.)</t>
  </si>
  <si>
    <t>Taxa de empregos formais - (permilagem)</t>
  </si>
  <si>
    <t>V5i - Consumo per capita  de energia elétrica - Residencial</t>
  </si>
  <si>
    <r>
      <t xml:space="preserve">Consumo  </t>
    </r>
    <r>
      <rPr>
        <i/>
        <sz val="11"/>
        <rFont val="Calibri"/>
        <family val="2"/>
        <scheme val="minor"/>
      </rPr>
      <t>per capita</t>
    </r>
    <r>
      <rPr>
        <sz val="11"/>
        <rFont val="Calibri"/>
        <family val="2"/>
        <scheme val="minor"/>
      </rPr>
      <t xml:space="preserve"> de energia elétrica - residencial - (MWh)</t>
    </r>
  </si>
  <si>
    <t>V6i - Consumo médio  de energia elétrica - Empresarial</t>
  </si>
  <si>
    <t>Unidades consumidoras de energia elétrica (mês dez.) - Classe empresarial - (unid.)</t>
  </si>
  <si>
    <t>Consumo médio  de energia elétrica - empresarial - (MWh)</t>
  </si>
  <si>
    <r>
      <t xml:space="preserve">VAF </t>
    </r>
    <r>
      <rPr>
        <i/>
        <sz val="12"/>
        <rFont val="Calibri"/>
        <family val="2"/>
        <scheme val="minor"/>
      </rPr>
      <t>per capita</t>
    </r>
    <r>
      <rPr>
        <sz val="12"/>
        <rFont val="Calibri"/>
        <family val="2"/>
        <scheme val="minor"/>
      </rPr>
      <t xml:space="preserve"> municipal</t>
    </r>
  </si>
  <si>
    <r>
      <t xml:space="preserve">Consumo  </t>
    </r>
    <r>
      <rPr>
        <i/>
        <sz val="12"/>
        <rFont val="Calibri"/>
        <family val="2"/>
        <scheme val="minor"/>
      </rPr>
      <t>per capita</t>
    </r>
    <r>
      <rPr>
        <sz val="12"/>
        <rFont val="Calibri"/>
        <family val="2"/>
        <scheme val="minor"/>
      </rPr>
      <t xml:space="preserve"> de energia elétrica - residencial</t>
    </r>
  </si>
  <si>
    <t>Consumo  médio de energia elétrica - empresarial - (MWh)</t>
  </si>
  <si>
    <r>
      <t xml:space="preserve">VAF </t>
    </r>
    <r>
      <rPr>
        <i/>
        <sz val="12"/>
        <rFont val="Calibri"/>
        <family val="2"/>
        <scheme val="minor"/>
      </rPr>
      <t xml:space="preserve">per capita </t>
    </r>
    <r>
      <rPr>
        <sz val="12"/>
        <rFont val="Calibri"/>
        <family val="2"/>
        <scheme val="minor"/>
      </rPr>
      <t>municipal</t>
    </r>
  </si>
  <si>
    <r>
      <t xml:space="preserve">Consumo  </t>
    </r>
    <r>
      <rPr>
        <i/>
        <sz val="12"/>
        <rFont val="Calibri"/>
        <family val="2"/>
        <scheme val="minor"/>
      </rPr>
      <t xml:space="preserve">per capita </t>
    </r>
    <r>
      <rPr>
        <sz val="12"/>
        <rFont val="Calibri"/>
        <family val="2"/>
        <scheme val="minor"/>
      </rPr>
      <t>de energia elétrica - residencial</t>
    </r>
  </si>
  <si>
    <r>
      <rPr>
        <sz val="12"/>
        <rFont val="Calibri"/>
        <family val="2"/>
        <scheme val="minor"/>
      </rPr>
      <t>VAF</t>
    </r>
    <r>
      <rPr>
        <i/>
        <sz val="12"/>
        <rFont val="Calibri"/>
        <family val="2"/>
        <scheme val="minor"/>
      </rPr>
      <t xml:space="preserve"> per capita</t>
    </r>
    <r>
      <rPr>
        <sz val="12"/>
        <rFont val="Calibri"/>
        <family val="2"/>
        <scheme val="minor"/>
      </rPr>
      <t xml:space="preserve"> municipal</t>
    </r>
  </si>
  <si>
    <r>
      <t xml:space="preserve">Consumo  </t>
    </r>
    <r>
      <rPr>
        <i/>
        <sz val="12"/>
        <rFont val="Calibri"/>
        <family val="2"/>
        <scheme val="minor"/>
      </rPr>
      <t>per capita</t>
    </r>
    <r>
      <rPr>
        <sz val="12"/>
        <rFont val="Calibri"/>
        <family val="2"/>
        <scheme val="minor"/>
      </rPr>
      <t xml:space="preserve"> de energia elétrica - Residencial</t>
    </r>
  </si>
  <si>
    <t>Consumo  médio de energia elétrica - Empresarial - (MWh)</t>
  </si>
  <si>
    <r>
      <rPr>
        <b/>
        <sz val="11"/>
        <rFont val="Calibri"/>
        <family val="2"/>
        <scheme val="minor"/>
      </rPr>
      <t>Tabela 2-</t>
    </r>
    <r>
      <rPr>
        <sz val="11"/>
        <rFont val="Calibri"/>
        <family val="2"/>
        <scheme val="minor"/>
      </rPr>
      <t xml:space="preserve"> Categoria de desempenho, limites  de classe  e amplitude de intervalo de classe da média ponderada ( pelos pesos) das variáveis da dimensão econômica</t>
    </r>
  </si>
  <si>
    <t>Limite inferior</t>
  </si>
  <si>
    <t>Limite superior</t>
  </si>
  <si>
    <t>Amplitude</t>
  </si>
  <si>
    <t>Resumo dos indicadores componentes da dimensão sintética educação</t>
  </si>
  <si>
    <t>Taxa bruta de matrículas em creches - (%)</t>
  </si>
  <si>
    <t>Taxa bruta em matrículas em pré-escolas - (%)</t>
  </si>
  <si>
    <t>Taxa média de alunos com aprendizado adequado - Ano inicial do ensino fundamental - (%)</t>
  </si>
  <si>
    <t>Taxa média de alunos com aprendizado adequado - Ano final do ensino fundamental - (%)</t>
  </si>
  <si>
    <t>Taxa de aprovação no ensino médio - (%)</t>
  </si>
  <si>
    <t>Taxa  de distorção idade-série do ensino médio - (%)</t>
  </si>
  <si>
    <t>V7i -Taxa bruta de matrículas em creches</t>
  </si>
  <si>
    <t>*Taxa bruta de matrículas em creches - (%)</t>
  </si>
  <si>
    <t>*Taxa de cobertura de pré-escolas - (%)</t>
  </si>
  <si>
    <t>V8i -Taxa de cobertura de pré-escolas</t>
  </si>
  <si>
    <t>V9i -Taxa média de alunos com aprendizado adequado - Ano inicial do ensino fundamental</t>
  </si>
  <si>
    <t>Proporção de alunos com aprendizagem adequada em Português - 5° ano - (%)</t>
  </si>
  <si>
    <t>Proporção de alunos com aprendizagem adequada em matemática - 5° ano - (%)</t>
  </si>
  <si>
    <t>Proporção de alunos com aprendizagem adequada em Português - 9° ano - (%)</t>
  </si>
  <si>
    <t>Proporção de alunos com aprendizagem adequada em matemática - 9° ano - (%)</t>
  </si>
  <si>
    <t>Taxa de distorção idade-série - (%)</t>
  </si>
  <si>
    <t>V12i - Taxa de aprovação no ensino médio</t>
  </si>
  <si>
    <r>
      <t xml:space="preserve">Tabela 1- </t>
    </r>
    <r>
      <rPr>
        <sz val="11"/>
        <rFont val="Calibri"/>
        <family val="2"/>
        <scheme val="minor"/>
      </rPr>
      <t>Variáveis da dimensão educação e seus respecitivos pesos resultantes da Análise de Componenetes Principais (PCA)</t>
    </r>
  </si>
  <si>
    <r>
      <rPr>
        <b/>
        <sz val="12"/>
        <rFont val="Calibri"/>
        <family val="2"/>
        <scheme val="minor"/>
      </rPr>
      <t>Tabela 2</t>
    </r>
    <r>
      <rPr>
        <sz val="12"/>
        <rFont val="Calibri"/>
        <family val="2"/>
        <scheme val="minor"/>
      </rPr>
      <t>- Categoria de desempenho, limites  de classe  e amplitude de intervalo de classe da média ponderada ( pelos pesos) das variáveis da dimensão educação</t>
    </r>
  </si>
  <si>
    <t>Taxa bruta de matrículas em pré-escolas - (%)</t>
  </si>
  <si>
    <t>Taxa  de distorção Idade-Série do ensino médio -(%)</t>
  </si>
  <si>
    <t>Taxa  de distorção idade-série do ensino médio -(%)</t>
  </si>
  <si>
    <t>Resumo dos indicadores componentes da dimensão saúde</t>
  </si>
  <si>
    <t>Estimativa da população - (unid.)</t>
  </si>
  <si>
    <t>N° Leitos não SUS</t>
  </si>
  <si>
    <t>Total leitos de internação - (unid.)</t>
  </si>
  <si>
    <t>V13i - Taxa de estabelecimentos de saúde</t>
  </si>
  <si>
    <t>V14i - Taxa de leitos de internação</t>
  </si>
  <si>
    <t>V16i - Taxa de equipes de saúde da família</t>
  </si>
  <si>
    <t xml:space="preserve">V17i - Taxa de agravos/doenças de notificação obrigatória </t>
  </si>
  <si>
    <t>Taxa de internação hospitalar - (por mil)</t>
  </si>
  <si>
    <t>V18i - Taxa de internação hospitalar</t>
  </si>
  <si>
    <t>Nascidos vivos - (unid.)</t>
  </si>
  <si>
    <t>V19i - Taxa de mortalidade Infantil</t>
  </si>
  <si>
    <t>V20i - Taxa de mortalidade perinatal</t>
  </si>
  <si>
    <t>Taxa de mortalidade de 15 - 39 anos - (por mil)</t>
  </si>
  <si>
    <t>Estimativa populacional 15-39 anos - (unid.)</t>
  </si>
  <si>
    <t>V22i - Taxa de mortalidade de 60 - 69 anos</t>
  </si>
  <si>
    <t>Cálculo do indicador sintético da dimensão saúde</t>
  </si>
  <si>
    <t>Taxa  de estabelecimentos de Saúde - (por mil)</t>
  </si>
  <si>
    <t>Taxa de equipes de saúde da família -  (por mil)</t>
  </si>
  <si>
    <r>
      <rPr>
        <b/>
        <sz val="12"/>
        <rFont val="Calibri"/>
        <family val="2"/>
        <scheme val="minor"/>
      </rPr>
      <t>Tabela 1</t>
    </r>
    <r>
      <rPr>
        <sz val="12"/>
        <rFont val="Calibri"/>
        <family val="2"/>
        <scheme val="minor"/>
      </rPr>
      <t>- Variáveis da dimensão saúde e seus respecitivos pesos resultantes da Análise de Componenetes Principais (PCA)</t>
    </r>
  </si>
  <si>
    <r>
      <rPr>
        <b/>
        <sz val="12"/>
        <rFont val="Calibri"/>
        <family val="2"/>
        <scheme val="minor"/>
      </rPr>
      <t>Tabela 2</t>
    </r>
    <r>
      <rPr>
        <sz val="12"/>
        <rFont val="Calibri"/>
        <family val="2"/>
        <scheme val="minor"/>
      </rPr>
      <t>- Categoria de desempenho, limites  de classe  e amplitude de intervalo de classe da média ponderada ( pelos pesos) das variáveis da dimensão saúde</t>
    </r>
  </si>
  <si>
    <t>Resumo dos indicadores componentes da dimensão segurança</t>
  </si>
  <si>
    <t>Taxa de crimes contra a vida - (por 10 mil)</t>
  </si>
  <si>
    <t>Taxa de crimes contra o patrimônio - (por mil)</t>
  </si>
  <si>
    <t>Taxa de ocorrências de uso e tráfico de drogas - (por mil)</t>
  </si>
  <si>
    <t>Taxa de ocorrências de trânsito com vítimas - (por mil)</t>
  </si>
  <si>
    <t>Total de crimes contra a vida - (unid.)</t>
  </si>
  <si>
    <t>V23i - Taxa de crimes contra a vida</t>
  </si>
  <si>
    <t>V24i - Taxa de crimes contra o patrimônio</t>
  </si>
  <si>
    <t>Total de crimes contra o patrimônio - (unid.)</t>
  </si>
  <si>
    <t>Taxa do N° de crimes contra o patrimônio - (por mil)</t>
  </si>
  <si>
    <t>V25i - Taxa de ocorrências de uso e tráfico de drogas</t>
  </si>
  <si>
    <t>Uso e tráfico de drogas - (unid.)</t>
  </si>
  <si>
    <t xml:space="preserve">V26i - Taxa de ocorrências de trânsito com vítimas </t>
  </si>
  <si>
    <t>Total de ocorrências de trânsito com vítimas - (unid.)</t>
  </si>
  <si>
    <t>Cálculo do Indicador sintético da dimensão segurança</t>
  </si>
  <si>
    <t>Log</t>
  </si>
  <si>
    <t>Indicadores componentes</t>
  </si>
  <si>
    <t>taxa de ocorrências de trânsito com vítimas - (por mil)</t>
  </si>
  <si>
    <t>taxa de crimes contra a vida - (por 10 mil)</t>
  </si>
  <si>
    <r>
      <rPr>
        <b/>
        <sz val="11"/>
        <rFont val="Calibri"/>
        <family val="2"/>
        <scheme val="minor"/>
      </rPr>
      <t>Tabela 1</t>
    </r>
    <r>
      <rPr>
        <sz val="11"/>
        <rFont val="Calibri"/>
        <family val="2"/>
        <scheme val="minor"/>
      </rPr>
      <t>- Variáveis da dimensão segurança e seus respecitivos pesos resultantes da Análise de Componenetes Principais (PCA)</t>
    </r>
  </si>
  <si>
    <r>
      <rPr>
        <b/>
        <sz val="11"/>
        <rFont val="Calibri"/>
        <family val="2"/>
        <scheme val="minor"/>
      </rPr>
      <t>Tabela 2</t>
    </r>
    <r>
      <rPr>
        <sz val="11"/>
        <rFont val="Calibri"/>
        <family val="2"/>
        <scheme val="minor"/>
      </rPr>
      <t>- Categoria de desempenho, limites  de classe  e amplitude de intervalo de classe da média ponderada ( pelos pesos) das variáveis da dimensão segurança</t>
    </r>
  </si>
  <si>
    <t>Taxa  de agravos/doenças de notificação obrigatória - (por mil)</t>
  </si>
  <si>
    <t xml:space="preserve"> Grupos de Desenvolvimento</t>
  </si>
  <si>
    <t>01 -Indicadores  da D. Econômica</t>
  </si>
  <si>
    <r>
      <t xml:space="preserve">Tabela 1- </t>
    </r>
    <r>
      <rPr>
        <sz val="11"/>
        <rFont val="Calibri"/>
        <family val="2"/>
        <scheme val="minor"/>
      </rPr>
      <t>Variáveis da dimensão econômica e seus respecitivos pesos resultantes da Análise de Componenetes Principais (PCA)</t>
    </r>
  </si>
  <si>
    <t>V10i -Taxa média de alunos com aprendizado adequado - Ano final do ensino fundamental</t>
  </si>
  <si>
    <t>V11i -Taxa de distorção idade-série do ensino médio</t>
  </si>
  <si>
    <t xml:space="preserve"> </t>
  </si>
  <si>
    <t>Fonte: Fundação Abrinq</t>
  </si>
  <si>
    <t>Estimativa populacional 60-69 anos - (unid.)</t>
  </si>
  <si>
    <t>Taxa de  agravos/doenças de notificação obrigatória - (por mil)</t>
  </si>
  <si>
    <t>Taxa de agravos/Doenças de notificação obrigatória - (por mil)</t>
  </si>
  <si>
    <t>Total de agravos/doenças de notificação obrigatória - (unid.)</t>
  </si>
  <si>
    <t>Total de óbitos período perinatal - (unid.)</t>
  </si>
  <si>
    <t>Resumo geral de parâmetros dos indicadores</t>
  </si>
  <si>
    <t>MWh consumidos por unidades - Classe Empresarial (MWh/ano)</t>
  </si>
  <si>
    <r>
      <t>Consumo</t>
    </r>
    <r>
      <rPr>
        <i/>
        <sz val="12"/>
        <rFont val="Calibri"/>
        <family val="2"/>
        <scheme val="minor"/>
      </rPr>
      <t xml:space="preserve"> per capita</t>
    </r>
    <r>
      <rPr>
        <sz val="12"/>
        <rFont val="Calibri"/>
        <family val="2"/>
        <scheme val="minor"/>
      </rPr>
      <t xml:space="preserve"> de energia elétrica - Residencial - (MWh)</t>
    </r>
  </si>
  <si>
    <t>Taxa média de alunos com aprendizado adequado - Ano Inicial do ensino fundamental - (%)</t>
  </si>
  <si>
    <r>
      <t xml:space="preserve">Scores de classificação das categorias de desempenho conforme o algoritmo </t>
    </r>
    <r>
      <rPr>
        <b/>
        <i/>
        <sz val="11"/>
        <color indexed="8"/>
        <rFont val="Calibri"/>
        <family val="2"/>
        <scheme val="minor"/>
      </rPr>
      <t xml:space="preserve"> K-means</t>
    </r>
    <r>
      <rPr>
        <b/>
        <sz val="11"/>
        <color indexed="8"/>
        <rFont val="Calibri"/>
        <family val="2"/>
        <scheme val="minor"/>
      </rPr>
      <t xml:space="preserve"> no </t>
    </r>
    <r>
      <rPr>
        <b/>
        <i/>
        <sz val="11"/>
        <color indexed="8"/>
        <rFont val="Calibri"/>
        <family val="2"/>
        <scheme val="minor"/>
      </rPr>
      <t>softwaer</t>
    </r>
    <r>
      <rPr>
        <b/>
        <sz val="11"/>
        <color indexed="8"/>
        <rFont val="Calibri"/>
        <family val="2"/>
        <scheme val="minor"/>
      </rPr>
      <t xml:space="preserve"> R</t>
    </r>
  </si>
  <si>
    <t>MWh consumidos por unidades - Classe residencial (MWh/ano)</t>
  </si>
  <si>
    <t>Taxa de aprovação no ensino médio (%)</t>
  </si>
  <si>
    <t>Acidentes por animais peçonhentos - Número de casos notificados</t>
  </si>
  <si>
    <t>Obs: Relatório fonecido para a SEPLAG/MT</t>
  </si>
  <si>
    <t>Cálculo do indicador sintético da dimensão econômica</t>
  </si>
  <si>
    <t>V21i - Taxa de mortalidade de 15 - 39 anos</t>
  </si>
  <si>
    <t>Campos de Júlio**</t>
  </si>
  <si>
    <t>Conquista D'Oeste**</t>
  </si>
  <si>
    <t>Curvelândia**</t>
  </si>
  <si>
    <t>Figueirópolis D'Oeste**</t>
  </si>
  <si>
    <t>Ipiranga do Norte**</t>
  </si>
  <si>
    <t>Nova Guarita**</t>
  </si>
  <si>
    <t>Nova Maringá**</t>
  </si>
  <si>
    <t>Nova Nazaré**</t>
  </si>
  <si>
    <t>Planalto da Serra**</t>
  </si>
  <si>
    <t>Pontal do Araguaia**</t>
  </si>
  <si>
    <t>Porto Estrela**</t>
  </si>
  <si>
    <t>Reserva do Cabaçal**</t>
  </si>
  <si>
    <t>Ribeirãozinho**</t>
  </si>
  <si>
    <t>Santa Carmem**</t>
  </si>
  <si>
    <t>Santa Rita do Trivelato**</t>
  </si>
  <si>
    <t>São Pedro da Cipa**</t>
  </si>
  <si>
    <t>Serra Nova Dourada**</t>
  </si>
  <si>
    <t>Vale de São Domingos**</t>
  </si>
  <si>
    <t>** Municípios que não possuem Delegacias de Polícia.</t>
  </si>
  <si>
    <t>H=(G/C)*1000</t>
  </si>
  <si>
    <t>Obs: Dados fornecidos pela Secretaria de Estado de Segurança Pública de Mato Grosso - SESP-MT</t>
  </si>
  <si>
    <t xml:space="preserve">Índice de Condição e Qualidade de Vida de Mato Grosso 0 ICQV0MT </t>
  </si>
  <si>
    <t>V15i 0 Taxa de profissionais da saúde de nível superior</t>
  </si>
  <si>
    <t>Estimativa da população 0 (unid.)</t>
  </si>
  <si>
    <t>Taxa  de profissionais da saúde de nível superior 0 (por mil)</t>
  </si>
  <si>
    <t>Elaboração 0 CEIS|SISOT|SAGPP|SEPLAG0MT</t>
  </si>
  <si>
    <t>Raiz Cubica</t>
  </si>
  <si>
    <t>SUMÁRIO - 2020</t>
  </si>
  <si>
    <t>VAF municipal (definitivo)- (R$)</t>
  </si>
  <si>
    <t>Acesso em: 09/03/2022</t>
  </si>
  <si>
    <t>Polo de prevenção de doenças e agravos e promoção da saúde</t>
  </si>
  <si>
    <t>Acesso em: 14/03/2022</t>
  </si>
  <si>
    <t>Verificado em 12/08/2022</t>
  </si>
  <si>
    <t>-</t>
  </si>
  <si>
    <t>Acesso em: 11/08/2022</t>
  </si>
  <si>
    <t>Obs. Referêntes aos dados de 2019.</t>
  </si>
  <si>
    <t>Acesso em: 12/08/2022</t>
  </si>
  <si>
    <t>LOG</t>
  </si>
  <si>
    <t>Pesos 2020</t>
  </si>
  <si>
    <t>Acesso em: 09/03/2021</t>
  </si>
  <si>
    <t>**Taxa de cobertura de pré-escolas ajustada - (%)</t>
  </si>
  <si>
    <t>**Nota: Quando valor observado for maior que 100 foi considerado 100.</t>
  </si>
  <si>
    <t>Tabela Auxiliar - 08</t>
  </si>
  <si>
    <t>Tabela Auxiliar - 9</t>
  </si>
  <si>
    <t>Tabela Auxiliar -20</t>
  </si>
  <si>
    <t>Tabela Auxiliar - 21</t>
  </si>
  <si>
    <t>Tabela Auxiliar - 22</t>
  </si>
  <si>
    <t>Tabela Auxiliar - 30</t>
  </si>
  <si>
    <t xml:space="preserve">Índice  </t>
  </si>
  <si>
    <t>D - Grupos de Desenvolvimento</t>
  </si>
  <si>
    <t>08- Cálculo da D. Econômica</t>
  </si>
  <si>
    <t>09 - Indicadores da D. Educação</t>
  </si>
  <si>
    <t>10 - V7i</t>
  </si>
  <si>
    <t xml:space="preserve">11 - V8i </t>
  </si>
  <si>
    <t>12 - V9i</t>
  </si>
  <si>
    <t>13 - V10i</t>
  </si>
  <si>
    <t>14 - V11i</t>
  </si>
  <si>
    <t>15 - V12i</t>
  </si>
  <si>
    <t>16 - Pesos da D. Educação</t>
  </si>
  <si>
    <t>17- Cálculo da D. Educação</t>
  </si>
  <si>
    <t>18 - Indicadores da D. Saúde</t>
  </si>
  <si>
    <t>19 -V13i</t>
  </si>
  <si>
    <t>20 - V14i</t>
  </si>
  <si>
    <t>21 - V15i</t>
  </si>
  <si>
    <t>22 - V16i</t>
  </si>
  <si>
    <t>23 - V17i</t>
  </si>
  <si>
    <t>24 - V18i</t>
  </si>
  <si>
    <t>25- V19i</t>
  </si>
  <si>
    <t>26 - V20i</t>
  </si>
  <si>
    <t>27 - V21i</t>
  </si>
  <si>
    <t>28 - Cálculo da D. Saúde</t>
  </si>
  <si>
    <t>29 -Indicadores da D. Segurança</t>
  </si>
  <si>
    <t>30 - V23i</t>
  </si>
  <si>
    <t>31 - V24i</t>
  </si>
  <si>
    <t>32 - V25i</t>
  </si>
  <si>
    <t>33 - V26i</t>
  </si>
  <si>
    <t>34 - Cálculo da D. Segurança</t>
  </si>
  <si>
    <t xml:space="preserve">Taxa de aprovação no ensino médio -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</si>
</sst>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.00_ ;\-#,##0.00\ "/>
    <numFmt numFmtId="165" formatCode="#,##0_ ;\-#,##0\ "/>
    <numFmt numFmtId="166" formatCode="_(* #,##0.00_);_(* \(#,##0.00\);_(* &quot;-&quot;??_);_(@_)"/>
    <numFmt numFmtId="167" formatCode="0.0000"/>
    <numFmt numFmtId="168" formatCode="_-* #,##0.000_-;\-* #,##0.000_-;_-* &quot;-&quot;??_-;_-@_-"/>
    <numFmt numFmtId="169" formatCode="#,##0.000_ ;\-#,##0.000\ "/>
    <numFmt numFmtId="170" formatCode="0.000"/>
    <numFmt numFmtId="171" formatCode="_-* #,##0.000_-;\-* #,##0.000_-;_-* &quot;-&quot;???_-;_-@_-"/>
    <numFmt numFmtId="172" formatCode="#,##0.000"/>
    <numFmt numFmtId="173" formatCode="#,##0.0000_ ;\-#,##0.000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6"/>
      <color indexed="8"/>
      <name val="Arial"/>
      <family val="2"/>
    </font>
    <font>
      <b/>
      <sz val="11"/>
      <name val="Calibri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b/>
      <sz val="11"/>
      <color rgb="FFFF0000"/>
      <name val="Calibri"/>
      <family val="2"/>
    </font>
    <font>
      <b/>
      <sz val="20"/>
      <color rgb="FF00009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6"/>
      <color indexed="8"/>
      <name val="Arial"/>
      <family val="2"/>
    </font>
    <font>
      <b/>
      <sz val="20"/>
      <color theme="0"/>
      <name val="Calibri Light"/>
      <family val="2"/>
      <scheme val="major"/>
    </font>
    <font>
      <u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2" tint="-0.74999237037263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sz val="9"/>
      <color theme="1"/>
      <name val="Calibri "/>
    </font>
    <font>
      <sz val="9"/>
      <color theme="1"/>
      <name val="Calibri  "/>
    </font>
    <font>
      <sz val="11"/>
      <color theme="1"/>
      <name val="Calibri  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ill="0" applyProtection="0"/>
    <xf numFmtId="0" fontId="17" fillId="0" borderId="0" applyNumberFormat="0" applyFill="0" applyBorder="0" applyAlignment="0" applyProtection="0"/>
    <xf numFmtId="0" fontId="18" fillId="0" borderId="0" applyFill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70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4" xfId="1" applyNumberFormat="1" applyFont="1" applyBorder="1"/>
    <xf numFmtId="0" fontId="0" fillId="0" borderId="5" xfId="0" applyBorder="1"/>
    <xf numFmtId="0" fontId="0" fillId="4" borderId="1" xfId="0" applyFill="1" applyBorder="1" applyAlignment="1">
      <alignment horizontal="center" vertical="center"/>
    </xf>
    <xf numFmtId="0" fontId="0" fillId="0" borderId="4" xfId="0" applyBorder="1"/>
    <xf numFmtId="3" fontId="0" fillId="0" borderId="0" xfId="0" applyNumberFormat="1"/>
    <xf numFmtId="3" fontId="0" fillId="0" borderId="6" xfId="0" applyNumberFormat="1" applyBorder="1"/>
    <xf numFmtId="3" fontId="0" fillId="0" borderId="4" xfId="0" applyNumberFormat="1" applyBorder="1"/>
    <xf numFmtId="165" fontId="0" fillId="0" borderId="0" xfId="1" applyNumberFormat="1" applyFont="1"/>
    <xf numFmtId="165" fontId="0" fillId="0" borderId="4" xfId="1" applyNumberFormat="1" applyFont="1" applyBorder="1"/>
    <xf numFmtId="4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43" fontId="0" fillId="4" borderId="0" xfId="1" applyFont="1" applyFill="1"/>
    <xf numFmtId="43" fontId="0" fillId="4" borderId="4" xfId="1" applyFont="1" applyFill="1" applyBorder="1"/>
    <xf numFmtId="4" fontId="0" fillId="0" borderId="4" xfId="0" applyNumberFormat="1" applyBorder="1"/>
    <xf numFmtId="0" fontId="6" fillId="0" borderId="0" xfId="0" applyFont="1" applyAlignment="1"/>
    <xf numFmtId="0" fontId="0" fillId="0" borderId="0" xfId="0" applyFont="1"/>
    <xf numFmtId="0" fontId="7" fillId="0" borderId="0" xfId="0" applyFont="1" applyAlignment="1">
      <alignment horizontal="left"/>
    </xf>
    <xf numFmtId="0" fontId="0" fillId="0" borderId="0" xfId="0" applyFont="1" applyBorder="1"/>
    <xf numFmtId="2" fontId="0" fillId="0" borderId="0" xfId="0" applyNumberFormat="1"/>
    <xf numFmtId="0" fontId="0" fillId="0" borderId="5" xfId="0" applyBorder="1" applyAlignment="1">
      <alignment horizontal="center" vertical="center"/>
    </xf>
    <xf numFmtId="4" fontId="0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/>
    <xf numFmtId="0" fontId="0" fillId="4" borderId="0" xfId="0" applyFill="1"/>
    <xf numFmtId="4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0" borderId="0" xfId="1" applyNumberFormat="1" applyFont="1"/>
    <xf numFmtId="4" fontId="0" fillId="0" borderId="0" xfId="1" applyNumberFormat="1" applyFont="1" applyBorder="1"/>
    <xf numFmtId="4" fontId="0" fillId="0" borderId="4" xfId="1" applyNumberFormat="1" applyFont="1" applyBorder="1"/>
    <xf numFmtId="4" fontId="0" fillId="0" borderId="6" xfId="1" applyNumberFormat="1" applyFont="1" applyBorder="1"/>
    <xf numFmtId="0" fontId="0" fillId="3" borderId="7" xfId="0" applyFill="1" applyBorder="1" applyAlignment="1">
      <alignment horizontal="center" vertical="center" wrapText="1"/>
    </xf>
    <xf numFmtId="4" fontId="0" fillId="0" borderId="10" xfId="0" applyNumberFormat="1" applyBorder="1"/>
    <xf numFmtId="43" fontId="0" fillId="4" borderId="5" xfId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3" fontId="0" fillId="0" borderId="0" xfId="1" applyNumberFormat="1" applyFont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0" fontId="8" fillId="13" borderId="3" xfId="0" applyFont="1" applyFill="1" applyBorder="1" applyAlignment="1">
      <alignment horizontal="center" vertical="center"/>
    </xf>
    <xf numFmtId="3" fontId="0" fillId="0" borderId="2" xfId="0" applyNumberFormat="1" applyBorder="1"/>
    <xf numFmtId="3" fontId="0" fillId="0" borderId="12" xfId="0" applyNumberFormat="1" applyBorder="1"/>
    <xf numFmtId="3" fontId="0" fillId="0" borderId="5" xfId="0" applyNumberFormat="1" applyBorder="1"/>
    <xf numFmtId="0" fontId="0" fillId="4" borderId="0" xfId="0" applyFont="1" applyFill="1"/>
    <xf numFmtId="0" fontId="0" fillId="4" borderId="4" xfId="0" applyFont="1" applyFill="1" applyBorder="1" applyAlignment="1">
      <alignment horizontal="center"/>
    </xf>
    <xf numFmtId="4" fontId="0" fillId="4" borderId="2" xfId="1" applyNumberFormat="1" applyFont="1" applyFill="1" applyBorder="1" applyAlignment="1">
      <alignment horizontal="center"/>
    </xf>
    <xf numFmtId="4" fontId="0" fillId="4" borderId="5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2" fontId="0" fillId="0" borderId="0" xfId="0" applyNumberFormat="1" applyFont="1"/>
    <xf numFmtId="0" fontId="0" fillId="4" borderId="4" xfId="0" applyFont="1" applyFill="1" applyBorder="1" applyAlignment="1">
      <alignment horizontal="center" vertical="center" wrapText="1"/>
    </xf>
    <xf numFmtId="0" fontId="14" fillId="0" borderId="0" xfId="8" applyFont="1" applyFill="1" applyProtection="1"/>
    <xf numFmtId="0" fontId="12" fillId="0" borderId="0" xfId="8" applyFont="1" applyFill="1" applyProtection="1"/>
    <xf numFmtId="0" fontId="14" fillId="0" borderId="15" xfId="8" applyFont="1" applyFill="1" applyBorder="1" applyProtection="1"/>
    <xf numFmtId="0" fontId="16" fillId="0" borderId="0" xfId="8" applyFont="1" applyFill="1" applyAlignment="1" applyProtection="1">
      <alignment vertical="center"/>
    </xf>
    <xf numFmtId="0" fontId="13" fillId="0" borderId="0" xfId="8" applyFont="1" applyFill="1" applyProtection="1"/>
    <xf numFmtId="0" fontId="15" fillId="0" borderId="0" xfId="8" applyFont="1" applyFill="1" applyAlignment="1" applyProtection="1">
      <alignment horizontal="center"/>
    </xf>
    <xf numFmtId="0" fontId="11" fillId="0" borderId="0" xfId="8" applyFont="1" applyFill="1" applyAlignment="1" applyProtection="1">
      <alignment horizontal="center"/>
    </xf>
    <xf numFmtId="0" fontId="0" fillId="1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3" fontId="0" fillId="0" borderId="11" xfId="0" applyNumberFormat="1" applyBorder="1"/>
    <xf numFmtId="0" fontId="0" fillId="4" borderId="1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3" fontId="0" fillId="0" borderId="11" xfId="1" applyNumberFormat="1" applyFont="1" applyBorder="1"/>
    <xf numFmtId="3" fontId="0" fillId="0" borderId="12" xfId="1" applyNumberFormat="1" applyFont="1" applyBorder="1"/>
    <xf numFmtId="0" fontId="0" fillId="0" borderId="5" xfId="0" applyFont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 wrapText="1"/>
    </xf>
    <xf numFmtId="0" fontId="20" fillId="14" borderId="15" xfId="7" applyFont="1" applyFill="1" applyBorder="1" applyAlignment="1" applyProtection="1">
      <alignment horizontal="center"/>
    </xf>
    <xf numFmtId="0" fontId="4" fillId="4" borderId="0" xfId="0" applyFont="1" applyFill="1" applyAlignment="1">
      <alignment horizontal="left"/>
    </xf>
    <xf numFmtId="0" fontId="20" fillId="4" borderId="0" xfId="7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left"/>
    </xf>
    <xf numFmtId="0" fontId="0" fillId="4" borderId="0" xfId="0" applyFill="1" applyBorder="1"/>
    <xf numFmtId="0" fontId="22" fillId="4" borderId="0" xfId="0" applyFont="1" applyFill="1" applyAlignment="1">
      <alignment horizontal="left"/>
    </xf>
    <xf numFmtId="0" fontId="21" fillId="4" borderId="0" xfId="0" applyFont="1" applyFill="1" applyAlignment="1">
      <alignment horizontal="left"/>
    </xf>
    <xf numFmtId="4" fontId="0" fillId="4" borderId="0" xfId="1" applyNumberFormat="1" applyFont="1" applyFill="1" applyBorder="1" applyAlignment="1">
      <alignment horizontal="center"/>
    </xf>
    <xf numFmtId="4" fontId="0" fillId="4" borderId="4" xfId="1" applyNumberFormat="1" applyFont="1" applyFill="1" applyBorder="1" applyAlignment="1">
      <alignment horizontal="center"/>
    </xf>
    <xf numFmtId="4" fontId="0" fillId="4" borderId="0" xfId="1" applyNumberFormat="1" applyFon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4" borderId="12" xfId="2" applyFont="1" applyFill="1" applyBorder="1" applyAlignment="1">
      <alignment horizontal="center"/>
    </xf>
    <xf numFmtId="9" fontId="0" fillId="4" borderId="11" xfId="2" applyFont="1" applyFill="1" applyBorder="1" applyAlignment="1">
      <alignment horizontal="center"/>
    </xf>
    <xf numFmtId="4" fontId="0" fillId="4" borderId="0" xfId="1" applyNumberFormat="1" applyFont="1" applyFill="1" applyAlignment="1">
      <alignment horizontal="right"/>
    </xf>
    <xf numFmtId="43" fontId="0" fillId="4" borderId="0" xfId="1" applyFont="1" applyFill="1" applyAlignment="1">
      <alignment horizontal="right"/>
    </xf>
    <xf numFmtId="4" fontId="0" fillId="4" borderId="4" xfId="1" applyNumberFormat="1" applyFont="1" applyFill="1" applyBorder="1" applyAlignment="1">
      <alignment horizontal="right"/>
    </xf>
    <xf numFmtId="4" fontId="0" fillId="4" borderId="0" xfId="1" applyNumberFormat="1" applyFont="1" applyFill="1" applyBorder="1" applyAlignment="1">
      <alignment horizontal="right"/>
    </xf>
    <xf numFmtId="0" fontId="0" fillId="0" borderId="17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3" fontId="0" fillId="4" borderId="0" xfId="1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9" fontId="0" fillId="4" borderId="13" xfId="2" applyFont="1" applyFill="1" applyBorder="1" applyAlignment="1">
      <alignment horizontal="center"/>
    </xf>
    <xf numFmtId="0" fontId="0" fillId="7" borderId="3" xfId="3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3" xfId="3" applyFont="1" applyFill="1" applyBorder="1" applyAlignment="1">
      <alignment horizontal="center" vertical="center" wrapText="1"/>
    </xf>
    <xf numFmtId="0" fontId="0" fillId="4" borderId="1" xfId="3" applyFont="1" applyFill="1" applyBorder="1" applyAlignment="1">
      <alignment horizontal="center" vertical="center"/>
    </xf>
    <xf numFmtId="0" fontId="0" fillId="4" borderId="1" xfId="3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0" fontId="1" fillId="0" borderId="0" xfId="1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170" fontId="0" fillId="4" borderId="2" xfId="0" applyNumberForma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0" fillId="0" borderId="0" xfId="0" applyNumberFormat="1"/>
    <xf numFmtId="170" fontId="24" fillId="4" borderId="0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70" fontId="0" fillId="4" borderId="5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6" xfId="1" applyNumberFormat="1" applyFont="1" applyBorder="1"/>
    <xf numFmtId="0" fontId="27" fillId="0" borderId="0" xfId="12" applyFont="1" applyFill="1" applyBorder="1" applyAlignment="1">
      <alignment horizontal="left" vertical="top"/>
    </xf>
    <xf numFmtId="0" fontId="28" fillId="0" borderId="0" xfId="0" applyFont="1"/>
    <xf numFmtId="0" fontId="27" fillId="0" borderId="0" xfId="12" applyFont="1" applyFill="1" applyBorder="1" applyAlignment="1">
      <alignment horizontal="center" vertical="top"/>
    </xf>
    <xf numFmtId="0" fontId="27" fillId="0" borderId="0" xfId="12" applyFont="1" applyFill="1" applyBorder="1" applyAlignment="1">
      <alignment horizontal="center" vertical="center"/>
    </xf>
    <xf numFmtId="0" fontId="28" fillId="4" borderId="3" xfId="12" applyFont="1" applyFill="1" applyBorder="1" applyAlignment="1">
      <alignment horizontal="center" vertical="center" wrapText="1"/>
    </xf>
    <xf numFmtId="0" fontId="28" fillId="4" borderId="1" xfId="12" applyFont="1" applyFill="1" applyBorder="1" applyAlignment="1">
      <alignment horizontal="center" vertical="center" wrapText="1"/>
    </xf>
    <xf numFmtId="0" fontId="27" fillId="0" borderId="17" xfId="12" applyFont="1" applyFill="1" applyBorder="1" applyAlignment="1">
      <alignment horizontal="center" vertical="center" wrapText="1"/>
    </xf>
    <xf numFmtId="0" fontId="27" fillId="0" borderId="1" xfId="12" applyFont="1" applyFill="1" applyBorder="1" applyAlignment="1">
      <alignment horizontal="center" vertical="center"/>
    </xf>
    <xf numFmtId="0" fontId="28" fillId="4" borderId="0" xfId="12" applyFont="1" applyFill="1"/>
    <xf numFmtId="0" fontId="28" fillId="4" borderId="2" xfId="12" applyFont="1" applyFill="1" applyBorder="1"/>
    <xf numFmtId="164" fontId="27" fillId="0" borderId="0" xfId="13" applyNumberFormat="1" applyFont="1"/>
    <xf numFmtId="164" fontId="27" fillId="0" borderId="2" xfId="13" applyNumberFormat="1" applyFont="1" applyBorder="1"/>
    <xf numFmtId="43" fontId="27" fillId="0" borderId="0" xfId="13" applyFont="1" applyFill="1" applyBorder="1" applyAlignment="1">
      <alignment horizontal="left" vertical="top"/>
    </xf>
    <xf numFmtId="43" fontId="27" fillId="0" borderId="2" xfId="13" applyFont="1" applyFill="1" applyBorder="1" applyAlignment="1">
      <alignment horizontal="left" vertical="top"/>
    </xf>
    <xf numFmtId="168" fontId="27" fillId="0" borderId="0" xfId="12" applyNumberFormat="1" applyFont="1" applyFill="1" applyBorder="1" applyAlignment="1">
      <alignment horizontal="left" vertical="top"/>
    </xf>
    <xf numFmtId="0" fontId="27" fillId="4" borderId="0" xfId="9" applyNumberFormat="1" applyFont="1" applyFill="1"/>
    <xf numFmtId="0" fontId="27" fillId="0" borderId="0" xfId="9" applyFont="1"/>
    <xf numFmtId="164" fontId="27" fillId="0" borderId="9" xfId="13" applyNumberFormat="1" applyFont="1" applyFill="1" applyBorder="1" applyAlignment="1">
      <alignment horizontal="center" vertical="top"/>
    </xf>
    <xf numFmtId="164" fontId="27" fillId="0" borderId="0" xfId="13" applyNumberFormat="1" applyFont="1" applyFill="1" applyBorder="1" applyAlignment="1">
      <alignment horizontal="center" vertical="top"/>
    </xf>
    <xf numFmtId="164" fontId="27" fillId="0" borderId="4" xfId="13" applyNumberFormat="1" applyFont="1" applyFill="1" applyBorder="1" applyAlignment="1">
      <alignment horizontal="center" vertical="top"/>
    </xf>
    <xf numFmtId="0" fontId="27" fillId="0" borderId="4" xfId="12" applyFont="1" applyFill="1" applyBorder="1" applyAlignment="1">
      <alignment horizontal="left" vertical="top"/>
    </xf>
    <xf numFmtId="164" fontId="27" fillId="0" borderId="0" xfId="13" applyNumberFormat="1" applyFont="1" applyBorder="1"/>
    <xf numFmtId="0" fontId="28" fillId="4" borderId="2" xfId="12" applyFont="1" applyFill="1" applyBorder="1" applyAlignment="1">
      <alignment horizontal="left" vertical="center"/>
    </xf>
    <xf numFmtId="164" fontId="27" fillId="0" borderId="0" xfId="13" applyNumberFormat="1" applyFont="1" applyAlignment="1">
      <alignment horizontal="right" vertical="center"/>
    </xf>
    <xf numFmtId="164" fontId="27" fillId="0" borderId="2" xfId="13" applyNumberFormat="1" applyFont="1" applyBorder="1" applyAlignment="1">
      <alignment horizontal="right" vertical="center"/>
    </xf>
    <xf numFmtId="43" fontId="27" fillId="0" borderId="0" xfId="13" applyFont="1" applyFill="1" applyBorder="1" applyAlignment="1">
      <alignment horizontal="right" vertical="center"/>
    </xf>
    <xf numFmtId="43" fontId="27" fillId="0" borderId="2" xfId="13" applyFont="1" applyFill="1" applyBorder="1" applyAlignment="1">
      <alignment horizontal="right" vertical="center"/>
    </xf>
    <xf numFmtId="168" fontId="27" fillId="0" borderId="0" xfId="12" applyNumberFormat="1" applyFont="1" applyFill="1" applyBorder="1" applyAlignment="1">
      <alignment horizontal="right" vertical="center"/>
    </xf>
    <xf numFmtId="0" fontId="27" fillId="0" borderId="0" xfId="12" applyFont="1" applyFill="1" applyBorder="1" applyAlignment="1">
      <alignment horizontal="right" vertical="center"/>
    </xf>
    <xf numFmtId="0" fontId="27" fillId="4" borderId="0" xfId="12" applyFont="1" applyFill="1" applyBorder="1" applyAlignment="1">
      <alignment horizontal="right" vertical="center" wrapText="1"/>
    </xf>
    <xf numFmtId="0" fontId="27" fillId="0" borderId="0" xfId="12" applyFont="1" applyFill="1" applyBorder="1" applyAlignment="1">
      <alignment horizontal="right" vertical="center" wrapText="1"/>
    </xf>
    <xf numFmtId="2" fontId="27" fillId="6" borderId="3" xfId="9" applyNumberFormat="1" applyFont="1" applyFill="1" applyBorder="1" applyAlignment="1">
      <alignment horizontal="center"/>
    </xf>
    <xf numFmtId="9" fontId="28" fillId="0" borderId="0" xfId="2" applyFont="1"/>
    <xf numFmtId="170" fontId="27" fillId="0" borderId="0" xfId="12" applyNumberFormat="1" applyFont="1" applyFill="1" applyBorder="1" applyAlignment="1">
      <alignment horizontal="center" vertical="center"/>
    </xf>
    <xf numFmtId="0" fontId="27" fillId="0" borderId="17" xfId="12" applyFont="1" applyFill="1" applyBorder="1" applyAlignment="1">
      <alignment horizontal="center" vertical="top"/>
    </xf>
    <xf numFmtId="2" fontId="27" fillId="0" borderId="3" xfId="9" applyNumberFormat="1" applyFont="1" applyBorder="1" applyAlignment="1">
      <alignment horizontal="center"/>
    </xf>
    <xf numFmtId="9" fontId="28" fillId="0" borderId="3" xfId="2" applyFont="1" applyBorder="1" applyAlignment="1">
      <alignment horizontal="center"/>
    </xf>
    <xf numFmtId="0" fontId="27" fillId="0" borderId="2" xfId="9" applyFont="1" applyBorder="1" applyAlignment="1">
      <alignment horizontal="center"/>
    </xf>
    <xf numFmtId="170" fontId="27" fillId="0" borderId="0" xfId="9" applyNumberFormat="1" applyFont="1" applyBorder="1"/>
    <xf numFmtId="170" fontId="27" fillId="0" borderId="0" xfId="9" applyNumberFormat="1" applyFont="1"/>
    <xf numFmtId="0" fontId="27" fillId="0" borderId="5" xfId="9" applyFont="1" applyBorder="1" applyAlignment="1">
      <alignment horizontal="center"/>
    </xf>
    <xf numFmtId="170" fontId="27" fillId="0" borderId="4" xfId="9" applyNumberFormat="1" applyFont="1" applyBorder="1"/>
    <xf numFmtId="0" fontId="27" fillId="0" borderId="0" xfId="9" applyFont="1" applyBorder="1" applyAlignment="1">
      <alignment horizontal="center"/>
    </xf>
    <xf numFmtId="2" fontId="27" fillId="4" borderId="0" xfId="9" applyNumberFormat="1" applyFont="1" applyFill="1" applyBorder="1"/>
    <xf numFmtId="9" fontId="28" fillId="4" borderId="0" xfId="2" applyFont="1" applyFill="1" applyBorder="1"/>
    <xf numFmtId="2" fontId="27" fillId="4" borderId="0" xfId="9" applyNumberFormat="1" applyFont="1" applyFill="1" applyBorder="1" applyAlignment="1">
      <alignment horizontal="center" vertical="center"/>
    </xf>
    <xf numFmtId="2" fontId="27" fillId="4" borderId="0" xfId="9" applyNumberFormat="1" applyFont="1" applyFill="1" applyBorder="1" applyAlignment="1">
      <alignment horizontal="center"/>
    </xf>
    <xf numFmtId="9" fontId="28" fillId="4" borderId="0" xfId="2" applyFont="1" applyFill="1" applyBorder="1" applyAlignment="1">
      <alignment horizontal="center"/>
    </xf>
    <xf numFmtId="9" fontId="28" fillId="0" borderId="0" xfId="2" applyFont="1" applyBorder="1" applyAlignment="1">
      <alignment horizontal="center"/>
    </xf>
    <xf numFmtId="0" fontId="27" fillId="4" borderId="0" xfId="9" applyFont="1" applyFill="1" applyBorder="1"/>
    <xf numFmtId="170" fontId="27" fillId="4" borderId="0" xfId="9" applyNumberFormat="1" applyFont="1" applyFill="1" applyBorder="1"/>
    <xf numFmtId="0" fontId="27" fillId="4" borderId="0" xfId="12" applyFont="1" applyFill="1" applyBorder="1" applyAlignment="1">
      <alignment horizontal="left" vertical="top"/>
    </xf>
    <xf numFmtId="2" fontId="27" fillId="0" borderId="0" xfId="9" applyNumberFormat="1" applyFont="1" applyBorder="1" applyAlignment="1">
      <alignment horizontal="center"/>
    </xf>
    <xf numFmtId="0" fontId="28" fillId="4" borderId="5" xfId="12" applyFont="1" applyFill="1" applyBorder="1"/>
    <xf numFmtId="164" fontId="27" fillId="0" borderId="4" xfId="13" applyNumberFormat="1" applyFont="1" applyBorder="1"/>
    <xf numFmtId="164" fontId="27" fillId="0" borderId="5" xfId="13" applyNumberFormat="1" applyFont="1" applyBorder="1"/>
    <xf numFmtId="43" fontId="27" fillId="0" borderId="6" xfId="13" applyFont="1" applyFill="1" applyBorder="1" applyAlignment="1">
      <alignment horizontal="left" vertical="top"/>
    </xf>
    <xf numFmtId="43" fontId="27" fillId="0" borderId="4" xfId="13" applyFont="1" applyFill="1" applyBorder="1" applyAlignment="1">
      <alignment horizontal="left" vertical="top"/>
    </xf>
    <xf numFmtId="43" fontId="27" fillId="0" borderId="5" xfId="13" applyFont="1" applyFill="1" applyBorder="1" applyAlignment="1">
      <alignment horizontal="left" vertical="top"/>
    </xf>
    <xf numFmtId="168" fontId="27" fillId="0" borderId="6" xfId="12" applyNumberFormat="1" applyFont="1" applyFill="1" applyBorder="1" applyAlignment="1">
      <alignment horizontal="left" vertical="top"/>
    </xf>
    <xf numFmtId="168" fontId="27" fillId="0" borderId="4" xfId="12" applyNumberFormat="1" applyFont="1" applyFill="1" applyBorder="1" applyAlignment="1">
      <alignment horizontal="left" vertical="top"/>
    </xf>
    <xf numFmtId="0" fontId="27" fillId="0" borderId="9" xfId="12" applyFont="1" applyFill="1" applyBorder="1" applyAlignment="1">
      <alignment horizontal="left" vertical="top"/>
    </xf>
    <xf numFmtId="0" fontId="27" fillId="0" borderId="8" xfId="12" applyFont="1" applyFill="1" applyBorder="1" applyAlignment="1">
      <alignment horizontal="left" vertical="top"/>
    </xf>
    <xf numFmtId="4" fontId="27" fillId="0" borderId="9" xfId="12" applyNumberFormat="1" applyFont="1" applyFill="1" applyBorder="1" applyAlignment="1">
      <alignment horizontal="center" vertical="top"/>
    </xf>
    <xf numFmtId="4" fontId="27" fillId="0" borderId="8" xfId="12" applyNumberFormat="1" applyFont="1" applyFill="1" applyBorder="1" applyAlignment="1">
      <alignment horizontal="center" vertical="top"/>
    </xf>
    <xf numFmtId="4" fontId="27" fillId="0" borderId="0" xfId="12" applyNumberFormat="1" applyFont="1" applyFill="1" applyBorder="1" applyAlignment="1">
      <alignment horizontal="center" vertical="top"/>
    </xf>
    <xf numFmtId="0" fontId="27" fillId="0" borderId="2" xfId="12" applyFont="1" applyFill="1" applyBorder="1" applyAlignment="1">
      <alignment horizontal="left" vertical="top"/>
    </xf>
    <xf numFmtId="4" fontId="27" fillId="0" borderId="2" xfId="12" applyNumberFormat="1" applyFont="1" applyFill="1" applyBorder="1" applyAlignment="1">
      <alignment horizontal="center" vertical="top"/>
    </xf>
    <xf numFmtId="0" fontId="27" fillId="0" borderId="5" xfId="12" applyFont="1" applyFill="1" applyBorder="1" applyAlignment="1">
      <alignment horizontal="left" vertical="top"/>
    </xf>
    <xf numFmtId="0" fontId="27" fillId="7" borderId="11" xfId="12" applyFont="1" applyFill="1" applyBorder="1" applyAlignment="1">
      <alignment horizontal="center" vertical="top"/>
    </xf>
    <xf numFmtId="0" fontId="27" fillId="16" borderId="12" xfId="12" applyFont="1" applyFill="1" applyBorder="1" applyAlignment="1">
      <alignment horizontal="center" vertical="top"/>
    </xf>
    <xf numFmtId="2" fontId="27" fillId="0" borderId="1" xfId="9" applyNumberFormat="1" applyFont="1" applyBorder="1" applyAlignment="1">
      <alignment vertical="center"/>
    </xf>
    <xf numFmtId="0" fontId="27" fillId="4" borderId="0" xfId="9" applyNumberFormat="1" applyFont="1" applyFill="1" applyAlignment="1">
      <alignment horizontal="center"/>
    </xf>
    <xf numFmtId="0" fontId="27" fillId="4" borderId="4" xfId="9" applyNumberFormat="1" applyFont="1" applyFill="1" applyBorder="1" applyAlignment="1">
      <alignment horizontal="center"/>
    </xf>
    <xf numFmtId="0" fontId="29" fillId="0" borderId="0" xfId="0" applyFont="1" applyAlignment="1"/>
    <xf numFmtId="0" fontId="0" fillId="0" borderId="4" xfId="0" applyBorder="1" applyAlignment="1">
      <alignment horizontal="center" vertical="center"/>
    </xf>
    <xf numFmtId="164" fontId="27" fillId="0" borderId="0" xfId="12" applyNumberFormat="1" applyFont="1" applyFill="1" applyBorder="1" applyAlignment="1">
      <alignment horizontal="center" vertical="top"/>
    </xf>
    <xf numFmtId="164" fontId="27" fillId="0" borderId="2" xfId="12" applyNumberFormat="1" applyFont="1" applyFill="1" applyBorder="1" applyAlignment="1">
      <alignment horizontal="center" vertical="top"/>
    </xf>
    <xf numFmtId="169" fontId="27" fillId="0" borderId="0" xfId="12" applyNumberFormat="1" applyFont="1" applyFill="1" applyBorder="1" applyAlignment="1">
      <alignment horizontal="center" vertical="top"/>
    </xf>
    <xf numFmtId="4" fontId="27" fillId="4" borderId="0" xfId="12" applyNumberFormat="1" applyFont="1" applyFill="1" applyBorder="1" applyAlignment="1">
      <alignment horizontal="center" vertical="top"/>
    </xf>
    <xf numFmtId="172" fontId="27" fillId="0" borderId="0" xfId="12" applyNumberFormat="1" applyFont="1" applyFill="1" applyBorder="1" applyAlignment="1">
      <alignment horizontal="center" vertical="top"/>
    </xf>
    <xf numFmtId="1" fontId="0" fillId="0" borderId="0" xfId="0" applyNumberFormat="1"/>
    <xf numFmtId="0" fontId="27" fillId="4" borderId="0" xfId="9" applyNumberFormat="1" applyFont="1" applyFill="1" applyBorder="1" applyAlignment="1">
      <alignment horizontal="center"/>
    </xf>
    <xf numFmtId="0" fontId="26" fillId="0" borderId="0" xfId="9" applyFont="1" applyFill="1" applyBorder="1" applyAlignment="1">
      <alignment horizontal="left" vertical="top"/>
    </xf>
    <xf numFmtId="4" fontId="26" fillId="0" borderId="0" xfId="9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1" fontId="27" fillId="4" borderId="11" xfId="9" applyNumberFormat="1" applyFont="1" applyFill="1" applyBorder="1" applyAlignment="1">
      <alignment horizontal="left" vertical="top"/>
    </xf>
    <xf numFmtId="171" fontId="27" fillId="4" borderId="12" xfId="9" applyNumberFormat="1" applyFont="1" applyFill="1" applyBorder="1" applyAlignment="1">
      <alignment horizontal="left" vertical="top"/>
    </xf>
    <xf numFmtId="0" fontId="27" fillId="0" borderId="0" xfId="9" applyFont="1" applyFill="1" applyBorder="1" applyAlignment="1">
      <alignment horizontal="left" vertical="top"/>
    </xf>
    <xf numFmtId="4" fontId="27" fillId="9" borderId="4" xfId="9" applyNumberFormat="1" applyFont="1" applyFill="1" applyBorder="1" applyAlignment="1">
      <alignment horizontal="center" vertical="top"/>
    </xf>
    <xf numFmtId="0" fontId="27" fillId="0" borderId="5" xfId="9" applyFont="1" applyFill="1" applyBorder="1" applyAlignment="1">
      <alignment horizontal="left" vertical="top"/>
    </xf>
    <xf numFmtId="4" fontId="27" fillId="0" borderId="0" xfId="9" applyNumberFormat="1" applyFont="1" applyFill="1" applyBorder="1" applyAlignment="1">
      <alignment horizontal="center" vertical="top"/>
    </xf>
    <xf numFmtId="0" fontId="27" fillId="0" borderId="2" xfId="9" applyFont="1" applyFill="1" applyBorder="1" applyAlignment="1">
      <alignment horizontal="left" vertical="top"/>
    </xf>
    <xf numFmtId="4" fontId="27" fillId="0" borderId="9" xfId="9" applyNumberFormat="1" applyFont="1" applyFill="1" applyBorder="1" applyAlignment="1">
      <alignment horizontal="center" vertical="top"/>
    </xf>
    <xf numFmtId="0" fontId="27" fillId="0" borderId="8" xfId="9" applyFont="1" applyFill="1" applyBorder="1" applyAlignment="1">
      <alignment horizontal="left" vertical="top"/>
    </xf>
    <xf numFmtId="0" fontId="30" fillId="0" borderId="0" xfId="9" applyFont="1"/>
    <xf numFmtId="0" fontId="28" fillId="4" borderId="0" xfId="9" applyFont="1" applyFill="1"/>
    <xf numFmtId="168" fontId="27" fillId="0" borderId="0" xfId="9" applyNumberFormat="1" applyFont="1" applyFill="1" applyBorder="1" applyAlignment="1">
      <alignment horizontal="left" vertical="top"/>
    </xf>
    <xf numFmtId="0" fontId="28" fillId="4" borderId="2" xfId="9" applyFont="1" applyFill="1" applyBorder="1"/>
    <xf numFmtId="0" fontId="27" fillId="4" borderId="0" xfId="9" applyFont="1" applyFill="1" applyBorder="1" applyAlignment="1">
      <alignment vertical="center"/>
    </xf>
    <xf numFmtId="0" fontId="27" fillId="16" borderId="12" xfId="14" applyFont="1" applyFill="1" applyBorder="1" applyAlignment="1">
      <alignment horizontal="center" vertical="top"/>
    </xf>
    <xf numFmtId="0" fontId="27" fillId="0" borderId="5" xfId="9" applyFont="1" applyBorder="1" applyAlignment="1">
      <alignment horizontal="center" vertical="center"/>
    </xf>
    <xf numFmtId="0" fontId="27" fillId="9" borderId="11" xfId="14" applyFont="1" applyFill="1" applyBorder="1" applyAlignment="1">
      <alignment horizontal="center" vertical="top"/>
    </xf>
    <xf numFmtId="0" fontId="27" fillId="0" borderId="0" xfId="9" applyFont="1" applyFill="1" applyBorder="1" applyAlignment="1">
      <alignment horizontal="center" vertical="center"/>
    </xf>
    <xf numFmtId="0" fontId="27" fillId="7" borderId="11" xfId="14" applyFont="1" applyFill="1" applyBorder="1" applyAlignment="1">
      <alignment horizontal="center" vertical="top"/>
    </xf>
    <xf numFmtId="0" fontId="27" fillId="0" borderId="2" xfId="9" applyFont="1" applyBorder="1" applyAlignment="1">
      <alignment horizontal="center" vertical="center"/>
    </xf>
    <xf numFmtId="0" fontId="27" fillId="0" borderId="17" xfId="14" applyFont="1" applyFill="1" applyBorder="1" applyAlignment="1">
      <alignment horizontal="center" vertical="top"/>
    </xf>
    <xf numFmtId="0" fontId="27" fillId="0" borderId="0" xfId="9" applyFont="1" applyFill="1" applyBorder="1" applyAlignment="1">
      <alignment horizontal="right" vertical="center"/>
    </xf>
    <xf numFmtId="0" fontId="27" fillId="0" borderId="0" xfId="14" applyFont="1" applyFill="1" applyBorder="1" applyAlignment="1">
      <alignment horizontal="left" vertical="top"/>
    </xf>
    <xf numFmtId="164" fontId="27" fillId="0" borderId="6" xfId="13" applyNumberFormat="1" applyFont="1" applyFill="1" applyBorder="1" applyAlignment="1">
      <alignment horizontal="center" vertical="top"/>
    </xf>
    <xf numFmtId="0" fontId="27" fillId="2" borderId="3" xfId="14" applyFont="1" applyFill="1" applyBorder="1" applyAlignment="1">
      <alignment horizontal="center" vertical="center" wrapText="1"/>
    </xf>
    <xf numFmtId="164" fontId="27" fillId="0" borderId="10" xfId="13" applyNumberFormat="1" applyFont="1" applyFill="1" applyBorder="1" applyAlignment="1">
      <alignment horizontal="center" vertical="top"/>
    </xf>
    <xf numFmtId="164" fontId="27" fillId="0" borderId="14" xfId="13" applyNumberFormat="1" applyFont="1" applyFill="1" applyBorder="1" applyAlignment="1">
      <alignment horizontal="center" vertical="top"/>
    </xf>
    <xf numFmtId="0" fontId="27" fillId="0" borderId="1" xfId="14" applyFont="1" applyFill="1" applyBorder="1" applyAlignment="1">
      <alignment horizontal="center" vertical="center"/>
    </xf>
    <xf numFmtId="0" fontId="27" fillId="0" borderId="17" xfId="14" applyFont="1" applyFill="1" applyBorder="1" applyAlignment="1">
      <alignment horizontal="center" vertical="center" wrapText="1"/>
    </xf>
    <xf numFmtId="0" fontId="28" fillId="4" borderId="1" xfId="9" applyFont="1" applyFill="1" applyBorder="1" applyAlignment="1">
      <alignment horizontal="center" vertical="center" wrapText="1"/>
    </xf>
    <xf numFmtId="0" fontId="28" fillId="4" borderId="3" xfId="9" applyFont="1" applyFill="1" applyBorder="1" applyAlignment="1">
      <alignment horizontal="center" vertical="center" wrapText="1"/>
    </xf>
    <xf numFmtId="0" fontId="27" fillId="0" borderId="3" xfId="9" applyFont="1" applyFill="1" applyBorder="1" applyAlignment="1">
      <alignment horizontal="center" vertical="top"/>
    </xf>
    <xf numFmtId="0" fontId="27" fillId="0" borderId="0" xfId="9" applyFont="1" applyFill="1" applyBorder="1" applyAlignment="1">
      <alignment horizontal="center" vertical="top"/>
    </xf>
    <xf numFmtId="0" fontId="0" fillId="4" borderId="19" xfId="0" applyFill="1" applyBorder="1" applyAlignment="1">
      <alignment horizontal="center" vertical="center" wrapText="1"/>
    </xf>
    <xf numFmtId="1" fontId="0" fillId="0" borderId="0" xfId="1" applyNumberFormat="1" applyFont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0" borderId="0" xfId="1" applyNumberFormat="1" applyFont="1" applyBorder="1"/>
    <xf numFmtId="1" fontId="0" fillId="0" borderId="0" xfId="1" applyNumberFormat="1" applyFont="1"/>
    <xf numFmtId="1" fontId="0" fillId="0" borderId="4" xfId="1" applyNumberFormat="1" applyFont="1" applyBorder="1" applyAlignment="1">
      <alignment horizontal="center"/>
    </xf>
    <xf numFmtId="1" fontId="0" fillId="0" borderId="2" xfId="0" applyNumberFormat="1" applyBorder="1"/>
    <xf numFmtId="0" fontId="0" fillId="0" borderId="23" xfId="0" applyBorder="1"/>
    <xf numFmtId="1" fontId="0" fillId="0" borderId="11" xfId="0" applyNumberFormat="1" applyBorder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/>
    <xf numFmtId="0" fontId="31" fillId="18" borderId="18" xfId="0" applyFont="1" applyFill="1" applyBorder="1" applyAlignment="1">
      <alignment horizontal="center" vertical="center" wrapText="1"/>
    </xf>
    <xf numFmtId="0" fontId="31" fillId="18" borderId="20" xfId="0" applyFont="1" applyFill="1" applyBorder="1" applyAlignment="1">
      <alignment horizontal="center" vertical="center" wrapText="1"/>
    </xf>
    <xf numFmtId="0" fontId="31" fillId="18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/>
    <xf numFmtId="0" fontId="31" fillId="3" borderId="18" xfId="0" applyFont="1" applyFill="1" applyBorder="1" applyAlignment="1">
      <alignment horizontal="center" vertical="center" wrapText="1"/>
    </xf>
    <xf numFmtId="0" fontId="27" fillId="19" borderId="3" xfId="9" applyFont="1" applyFill="1" applyBorder="1" applyAlignment="1">
      <alignment horizontal="center" vertical="center" wrapText="1"/>
    </xf>
    <xf numFmtId="0" fontId="27" fillId="19" borderId="1" xfId="9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3" fontId="10" fillId="0" borderId="0" xfId="6" applyNumberFormat="1" applyBorder="1"/>
    <xf numFmtId="3" fontId="0" fillId="0" borderId="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2" fontId="27" fillId="0" borderId="4" xfId="9" applyNumberFormat="1" applyFont="1" applyBorder="1" applyAlignment="1"/>
    <xf numFmtId="0" fontId="28" fillId="0" borderId="0" xfId="15" applyFont="1"/>
    <xf numFmtId="164" fontId="28" fillId="0" borderId="2" xfId="15" applyNumberFormat="1" applyFont="1" applyBorder="1"/>
    <xf numFmtId="164" fontId="28" fillId="0" borderId="0" xfId="15" applyNumberFormat="1" applyFont="1" applyBorder="1"/>
    <xf numFmtId="0" fontId="27" fillId="4" borderId="2" xfId="9" applyFont="1" applyFill="1" applyBorder="1" applyAlignment="1">
      <alignment horizontal="left" vertical="top"/>
    </xf>
    <xf numFmtId="167" fontId="28" fillId="0" borderId="2" xfId="15" applyNumberFormat="1" applyFont="1" applyBorder="1"/>
    <xf numFmtId="167" fontId="28" fillId="0" borderId="0" xfId="15" applyNumberFormat="1" applyFont="1" applyBorder="1"/>
    <xf numFmtId="167" fontId="28" fillId="0" borderId="8" xfId="15" applyNumberFormat="1" applyFont="1" applyBorder="1"/>
    <xf numFmtId="167" fontId="28" fillId="0" borderId="9" xfId="15" applyNumberFormat="1" applyFont="1" applyBorder="1"/>
    <xf numFmtId="0" fontId="28" fillId="0" borderId="0" xfId="15" applyFont="1" applyBorder="1"/>
    <xf numFmtId="0" fontId="28" fillId="4" borderId="0" xfId="15" applyFont="1" applyFill="1" applyBorder="1"/>
    <xf numFmtId="0" fontId="30" fillId="0" borderId="0" xfId="9" applyFont="1" applyBorder="1"/>
    <xf numFmtId="169" fontId="30" fillId="4" borderId="5" xfId="16" applyNumberFormat="1" applyFont="1" applyFill="1" applyBorder="1"/>
    <xf numFmtId="169" fontId="28" fillId="4" borderId="5" xfId="16" applyNumberFormat="1" applyFont="1" applyFill="1" applyBorder="1"/>
    <xf numFmtId="169" fontId="28" fillId="4" borderId="4" xfId="16" applyNumberFormat="1" applyFont="1" applyFill="1" applyBorder="1"/>
    <xf numFmtId="43" fontId="28" fillId="4" borderId="5" xfId="16" applyFont="1" applyFill="1" applyBorder="1"/>
    <xf numFmtId="43" fontId="28" fillId="4" borderId="4" xfId="16" applyFont="1" applyFill="1" applyBorder="1"/>
    <xf numFmtId="43" fontId="28" fillId="4" borderId="6" xfId="16" applyFont="1" applyFill="1" applyBorder="1"/>
    <xf numFmtId="164" fontId="30" fillId="4" borderId="5" xfId="16" applyNumberFormat="1" applyFont="1" applyFill="1" applyBorder="1"/>
    <xf numFmtId="164" fontId="30" fillId="4" borderId="4" xfId="16" applyNumberFormat="1" applyFont="1" applyFill="1" applyBorder="1"/>
    <xf numFmtId="164" fontId="32" fillId="4" borderId="4" xfId="15" applyNumberFormat="1" applyFont="1" applyFill="1" applyBorder="1"/>
    <xf numFmtId="0" fontId="28" fillId="0" borderId="5" xfId="15" applyFont="1" applyBorder="1"/>
    <xf numFmtId="169" fontId="30" fillId="4" borderId="2" xfId="16" applyNumberFormat="1" applyFont="1" applyFill="1" applyBorder="1"/>
    <xf numFmtId="169" fontId="28" fillId="4" borderId="2" xfId="16" applyNumberFormat="1" applyFont="1" applyFill="1" applyBorder="1"/>
    <xf numFmtId="169" fontId="28" fillId="4" borderId="0" xfId="16" applyNumberFormat="1" applyFont="1" applyFill="1" applyBorder="1"/>
    <xf numFmtId="43" fontId="28" fillId="4" borderId="2" xfId="16" applyFont="1" applyFill="1" applyBorder="1"/>
    <xf numFmtId="43" fontId="28" fillId="4" borderId="0" xfId="16" applyFont="1" applyFill="1" applyBorder="1"/>
    <xf numFmtId="164" fontId="30" fillId="4" borderId="2" xfId="16" applyNumberFormat="1" applyFont="1" applyFill="1" applyBorder="1"/>
    <xf numFmtId="164" fontId="30" fillId="4" borderId="0" xfId="16" applyNumberFormat="1" applyFont="1" applyFill="1" applyBorder="1"/>
    <xf numFmtId="164" fontId="32" fillId="4" borderId="0" xfId="15" applyNumberFormat="1" applyFont="1" applyFill="1"/>
    <xf numFmtId="0" fontId="28" fillId="0" borderId="2" xfId="15" applyFont="1" applyBorder="1"/>
    <xf numFmtId="164" fontId="32" fillId="4" borderId="0" xfId="15" applyNumberFormat="1" applyFont="1" applyFill="1" applyBorder="1"/>
    <xf numFmtId="170" fontId="27" fillId="0" borderId="0" xfId="9" applyNumberFormat="1" applyFont="1" applyFill="1" applyBorder="1" applyAlignment="1">
      <alignment horizontal="center" vertical="center"/>
    </xf>
    <xf numFmtId="0" fontId="30" fillId="0" borderId="0" xfId="9" applyFont="1" applyAlignment="1"/>
    <xf numFmtId="0" fontId="27" fillId="0" borderId="0" xfId="9" applyFont="1" applyFill="1" applyBorder="1" applyAlignment="1">
      <alignment horizontal="center" vertical="center" wrapText="1"/>
    </xf>
    <xf numFmtId="169" fontId="28" fillId="0" borderId="0" xfId="15" applyNumberFormat="1" applyFont="1" applyAlignment="1">
      <alignment horizontal="center"/>
    </xf>
    <xf numFmtId="169" fontId="27" fillId="0" borderId="0" xfId="13" applyNumberFormat="1" applyFont="1" applyFill="1" applyBorder="1" applyAlignment="1">
      <alignment horizontal="center" vertical="top"/>
    </xf>
    <xf numFmtId="169" fontId="27" fillId="0" borderId="4" xfId="13" applyNumberFormat="1" applyFont="1" applyFill="1" applyBorder="1" applyAlignment="1">
      <alignment horizontal="center" vertical="top"/>
    </xf>
    <xf numFmtId="0" fontId="28" fillId="0" borderId="1" xfId="15" applyFont="1" applyBorder="1" applyAlignment="1">
      <alignment horizontal="center"/>
    </xf>
    <xf numFmtId="169" fontId="28" fillId="4" borderId="8" xfId="16" applyNumberFormat="1" applyFont="1" applyFill="1" applyBorder="1"/>
    <xf numFmtId="0" fontId="28" fillId="4" borderId="0" xfId="3" applyFont="1" applyFill="1" applyBorder="1" applyAlignment="1">
      <alignment horizontal="center" vertical="center" wrapText="1"/>
    </xf>
    <xf numFmtId="0" fontId="28" fillId="9" borderId="1" xfId="15" applyFont="1" applyFill="1" applyBorder="1" applyAlignment="1">
      <alignment horizontal="center" vertical="center" wrapText="1"/>
    </xf>
    <xf numFmtId="0" fontId="28" fillId="9" borderId="3" xfId="15" applyFont="1" applyFill="1" applyBorder="1" applyAlignment="1">
      <alignment horizontal="center" vertical="center" wrapText="1"/>
    </xf>
    <xf numFmtId="0" fontId="28" fillId="11" borderId="1" xfId="15" applyFont="1" applyFill="1" applyBorder="1" applyAlignment="1">
      <alignment horizontal="center" vertical="center" wrapText="1"/>
    </xf>
    <xf numFmtId="0" fontId="28" fillId="11" borderId="3" xfId="15" applyFont="1" applyFill="1" applyBorder="1" applyAlignment="1">
      <alignment horizontal="center" vertical="center" wrapText="1"/>
    </xf>
    <xf numFmtId="0" fontId="28" fillId="11" borderId="7" xfId="15" applyFont="1" applyFill="1" applyBorder="1" applyAlignment="1">
      <alignment horizontal="center" vertical="center" wrapText="1"/>
    </xf>
    <xf numFmtId="0" fontId="28" fillId="3" borderId="3" xfId="15" applyFont="1" applyFill="1" applyBorder="1" applyAlignment="1">
      <alignment horizontal="center" vertical="center" wrapText="1"/>
    </xf>
    <xf numFmtId="0" fontId="28" fillId="3" borderId="7" xfId="15" applyFont="1" applyFill="1" applyBorder="1" applyAlignment="1">
      <alignment horizontal="center" vertical="center" wrapText="1"/>
    </xf>
    <xf numFmtId="0" fontId="28" fillId="0" borderId="5" xfId="15" applyFont="1" applyBorder="1" applyAlignment="1">
      <alignment horizontal="center" vertical="center"/>
    </xf>
    <xf numFmtId="0" fontId="28" fillId="0" borderId="1" xfId="15" applyFont="1" applyBorder="1" applyAlignment="1">
      <alignment horizontal="center"/>
    </xf>
    <xf numFmtId="0" fontId="28" fillId="0" borderId="8" xfId="15" applyFont="1" applyBorder="1"/>
    <xf numFmtId="0" fontId="26" fillId="0" borderId="0" xfId="9" applyFont="1" applyFill="1" applyBorder="1" applyAlignment="1">
      <alignment horizontal="right" vertical="center"/>
    </xf>
    <xf numFmtId="0" fontId="26" fillId="2" borderId="3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top"/>
    </xf>
    <xf numFmtId="0" fontId="26" fillId="0" borderId="0" xfId="9" applyFont="1" applyFill="1" applyBorder="1" applyAlignment="1">
      <alignment horizontal="center" vertical="center"/>
    </xf>
    <xf numFmtId="0" fontId="33" fillId="4" borderId="3" xfId="9" applyFont="1" applyFill="1" applyBorder="1" applyAlignment="1">
      <alignment horizontal="center" vertical="center" wrapText="1"/>
    </xf>
    <xf numFmtId="0" fontId="33" fillId="4" borderId="1" xfId="9" applyFont="1" applyFill="1" applyBorder="1" applyAlignment="1">
      <alignment horizontal="center" vertical="center" wrapText="1"/>
    </xf>
    <xf numFmtId="0" fontId="26" fillId="2" borderId="1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left" vertical="top" wrapText="1"/>
    </xf>
    <xf numFmtId="0" fontId="33" fillId="4" borderId="0" xfId="9" applyFont="1" applyFill="1"/>
    <xf numFmtId="0" fontId="33" fillId="4" borderId="2" xfId="9" applyFont="1" applyFill="1" applyBorder="1"/>
    <xf numFmtId="164" fontId="26" fillId="0" borderId="0" xfId="13" applyNumberFormat="1" applyFont="1"/>
    <xf numFmtId="164" fontId="26" fillId="0" borderId="2" xfId="13" applyNumberFormat="1" applyFont="1" applyBorder="1"/>
    <xf numFmtId="43" fontId="26" fillId="0" borderId="0" xfId="13" applyFont="1" applyFill="1" applyBorder="1" applyAlignment="1">
      <alignment horizontal="left" vertical="top"/>
    </xf>
    <xf numFmtId="43" fontId="26" fillId="0" borderId="2" xfId="13" applyFont="1" applyFill="1" applyBorder="1" applyAlignment="1">
      <alignment horizontal="left" vertical="top"/>
    </xf>
    <xf numFmtId="168" fontId="26" fillId="0" borderId="0" xfId="9" applyNumberFormat="1" applyFont="1" applyFill="1" applyBorder="1" applyAlignment="1">
      <alignment horizontal="left" vertical="top"/>
    </xf>
    <xf numFmtId="171" fontId="26" fillId="4" borderId="11" xfId="9" applyNumberFormat="1" applyFont="1" applyFill="1" applyBorder="1" applyAlignment="1">
      <alignment horizontal="left" vertical="top"/>
    </xf>
    <xf numFmtId="0" fontId="23" fillId="0" borderId="0" xfId="9" applyNumberFormat="1"/>
    <xf numFmtId="0" fontId="26" fillId="0" borderId="3" xfId="9" applyFont="1" applyFill="1" applyBorder="1" applyAlignment="1">
      <alignment horizontal="center" vertical="top"/>
    </xf>
    <xf numFmtId="169" fontId="26" fillId="0" borderId="0" xfId="13" applyNumberFormat="1" applyFont="1" applyFill="1" applyBorder="1" applyAlignment="1">
      <alignment horizontal="center" vertical="top"/>
    </xf>
    <xf numFmtId="169" fontId="26" fillId="0" borderId="4" xfId="13" applyNumberFormat="1" applyFont="1" applyFill="1" applyBorder="1" applyAlignment="1">
      <alignment horizontal="center" vertical="top"/>
    </xf>
    <xf numFmtId="164" fontId="26" fillId="0" borderId="0" xfId="13" applyNumberFormat="1" applyFont="1" applyBorder="1"/>
    <xf numFmtId="168" fontId="26" fillId="0" borderId="0" xfId="13" applyNumberFormat="1" applyFont="1" applyFill="1" applyBorder="1" applyAlignment="1">
      <alignment horizontal="left" vertical="top"/>
    </xf>
    <xf numFmtId="0" fontId="33" fillId="4" borderId="2" xfId="9" applyFont="1" applyFill="1" applyBorder="1" applyAlignment="1">
      <alignment horizontal="left" vertical="center"/>
    </xf>
    <xf numFmtId="164" fontId="26" fillId="0" borderId="0" xfId="13" applyNumberFormat="1" applyFont="1" applyAlignment="1">
      <alignment horizontal="right" vertical="center"/>
    </xf>
    <xf numFmtId="164" fontId="26" fillId="0" borderId="2" xfId="13" applyNumberFormat="1" applyFont="1" applyBorder="1" applyAlignment="1">
      <alignment horizontal="right" vertical="center"/>
    </xf>
    <xf numFmtId="0" fontId="23" fillId="0" borderId="0" xfId="9" applyNumberFormat="1" applyBorder="1"/>
    <xf numFmtId="0" fontId="33" fillId="4" borderId="5" xfId="9" applyFont="1" applyFill="1" applyBorder="1"/>
    <xf numFmtId="164" fontId="26" fillId="0" borderId="4" xfId="13" applyNumberFormat="1" applyFont="1" applyBorder="1"/>
    <xf numFmtId="43" fontId="26" fillId="0" borderId="4" xfId="13" applyFont="1" applyFill="1" applyBorder="1" applyAlignment="1">
      <alignment horizontal="left" vertical="top"/>
    </xf>
    <xf numFmtId="43" fontId="26" fillId="0" borderId="5" xfId="13" applyFont="1" applyFill="1" applyBorder="1" applyAlignment="1">
      <alignment horizontal="left" vertical="top"/>
    </xf>
    <xf numFmtId="168" fontId="26" fillId="0" borderId="4" xfId="9" applyNumberFormat="1" applyFont="1" applyFill="1" applyBorder="1" applyAlignment="1">
      <alignment horizontal="left" vertical="top"/>
    </xf>
    <xf numFmtId="171" fontId="26" fillId="4" borderId="12" xfId="9" applyNumberFormat="1" applyFont="1" applyFill="1" applyBorder="1" applyAlignment="1">
      <alignment horizontal="left" vertical="top"/>
    </xf>
    <xf numFmtId="0" fontId="23" fillId="0" borderId="6" xfId="9" applyNumberFormat="1" applyBorder="1"/>
    <xf numFmtId="0" fontId="26" fillId="0" borderId="8" xfId="9" applyFont="1" applyFill="1" applyBorder="1" applyAlignment="1">
      <alignment horizontal="left" vertical="top"/>
    </xf>
    <xf numFmtId="4" fontId="26" fillId="0" borderId="9" xfId="9" applyNumberFormat="1" applyFont="1" applyFill="1" applyBorder="1" applyAlignment="1">
      <alignment horizontal="center" vertical="top"/>
    </xf>
    <xf numFmtId="4" fontId="26" fillId="0" borderId="8" xfId="9" applyNumberFormat="1" applyFont="1" applyFill="1" applyBorder="1" applyAlignment="1">
      <alignment horizontal="center" vertical="top"/>
    </xf>
    <xf numFmtId="4" fontId="26" fillId="0" borderId="2" xfId="9" applyNumberFormat="1" applyFont="1" applyFill="1" applyBorder="1" applyAlignment="1">
      <alignment horizontal="center" vertical="top"/>
    </xf>
    <xf numFmtId="0" fontId="26" fillId="0" borderId="5" xfId="9" applyFont="1" applyFill="1" applyBorder="1" applyAlignment="1">
      <alignment horizontal="left" vertical="top"/>
    </xf>
    <xf numFmtId="4" fontId="26" fillId="9" borderId="4" xfId="9" applyNumberFormat="1" applyFont="1" applyFill="1" applyBorder="1" applyAlignment="1">
      <alignment horizontal="center" vertical="top"/>
    </xf>
    <xf numFmtId="4" fontId="26" fillId="17" borderId="4" xfId="9" applyNumberFormat="1" applyFont="1" applyFill="1" applyBorder="1" applyAlignment="1">
      <alignment horizontal="center" vertical="top"/>
    </xf>
    <xf numFmtId="4" fontId="26" fillId="17" borderId="5" xfId="9" applyNumberFormat="1" applyFont="1" applyFill="1" applyBorder="1" applyAlignment="1">
      <alignment horizontal="center" vertical="top"/>
    </xf>
    <xf numFmtId="4" fontId="26" fillId="4" borderId="4" xfId="9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164" fontId="27" fillId="0" borderId="0" xfId="9" applyNumberFormat="1" applyFont="1" applyFill="1" applyBorder="1" applyAlignment="1">
      <alignment horizontal="center" vertical="top"/>
    </xf>
    <xf numFmtId="173" fontId="28" fillId="0" borderId="0" xfId="1" applyNumberFormat="1" applyFont="1" applyBorder="1"/>
    <xf numFmtId="167" fontId="28" fillId="10" borderId="4" xfId="15" applyNumberFormat="1" applyFont="1" applyFill="1" applyBorder="1"/>
    <xf numFmtId="167" fontId="28" fillId="9" borderId="4" xfId="15" applyNumberFormat="1" applyFont="1" applyFill="1" applyBorder="1"/>
    <xf numFmtId="173" fontId="28" fillId="0" borderId="2" xfId="1" applyNumberFormat="1" applyFont="1" applyBorder="1"/>
    <xf numFmtId="167" fontId="28" fillId="9" borderId="5" xfId="15" applyNumberFormat="1" applyFont="1" applyFill="1" applyBorder="1"/>
    <xf numFmtId="164" fontId="26" fillId="0" borderId="0" xfId="9" applyNumberFormat="1" applyFont="1" applyFill="1" applyBorder="1" applyAlignment="1">
      <alignment horizontal="center" vertical="top"/>
    </xf>
    <xf numFmtId="164" fontId="26" fillId="0" borderId="2" xfId="9" applyNumberFormat="1" applyFont="1" applyFill="1" applyBorder="1" applyAlignment="1">
      <alignment horizontal="center" vertical="top"/>
    </xf>
    <xf numFmtId="164" fontId="26" fillId="0" borderId="10" xfId="9" applyNumberFormat="1" applyFont="1" applyFill="1" applyBorder="1" applyAlignment="1">
      <alignment horizontal="center" vertical="top"/>
    </xf>
    <xf numFmtId="4" fontId="26" fillId="0" borderId="10" xfId="9" applyNumberFormat="1" applyFont="1" applyFill="1" applyBorder="1" applyAlignment="1">
      <alignment horizontal="center" vertical="top"/>
    </xf>
    <xf numFmtId="0" fontId="20" fillId="14" borderId="0" xfId="7" applyFont="1" applyFill="1" applyBorder="1" applyAlignment="1" applyProtection="1">
      <alignment horizontal="center"/>
    </xf>
    <xf numFmtId="0" fontId="4" fillId="0" borderId="25" xfId="0" applyFont="1" applyBorder="1" applyAlignment="1">
      <alignment horizontal="left"/>
    </xf>
    <xf numFmtId="1" fontId="0" fillId="4" borderId="0" xfId="0" applyNumberFormat="1" applyFill="1"/>
    <xf numFmtId="43" fontId="0" fillId="4" borderId="6" xfId="1" applyFont="1" applyFill="1" applyBorder="1"/>
    <xf numFmtId="4" fontId="0" fillId="4" borderId="2" xfId="1" applyNumberFormat="1" applyFont="1" applyFill="1" applyBorder="1" applyAlignment="1">
      <alignment horizontal="right"/>
    </xf>
    <xf numFmtId="4" fontId="0" fillId="4" borderId="5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7" fillId="17" borderId="4" xfId="12" applyNumberFormat="1" applyFont="1" applyFill="1" applyBorder="1" applyAlignment="1">
      <alignment horizontal="center" vertical="top"/>
    </xf>
    <xf numFmtId="4" fontId="27" fillId="17" borderId="5" xfId="12" applyNumberFormat="1" applyFont="1" applyFill="1" applyBorder="1" applyAlignment="1">
      <alignment horizontal="center" vertical="top"/>
    </xf>
    <xf numFmtId="0" fontId="17" fillId="0" borderId="0" xfId="7" applyBorder="1" applyAlignment="1"/>
    <xf numFmtId="0" fontId="17" fillId="0" borderId="0" xfId="7" applyBorder="1"/>
    <xf numFmtId="0" fontId="35" fillId="0" borderId="0" xfId="7" applyFont="1" applyBorder="1"/>
    <xf numFmtId="0" fontId="35" fillId="0" borderId="0" xfId="7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170" fontId="27" fillId="0" borderId="0" xfId="9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17" fillId="0" borderId="0" xfId="7" applyBorder="1" applyAlignment="1">
      <alignment vertical="center"/>
    </xf>
    <xf numFmtId="0" fontId="17" fillId="0" borderId="0" xfId="7"/>
    <xf numFmtId="0" fontId="28" fillId="0" borderId="2" xfId="15" applyFont="1" applyBorder="1"/>
    <xf numFmtId="0" fontId="28" fillId="0" borderId="5" xfId="15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left" vertical="top"/>
    </xf>
    <xf numFmtId="0" fontId="34" fillId="2" borderId="3" xfId="14" applyFont="1" applyFill="1" applyBorder="1" applyAlignment="1">
      <alignment horizontal="center" vertical="center" wrapText="1"/>
    </xf>
    <xf numFmtId="0" fontId="34" fillId="2" borderId="1" xfId="14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horizontal="left" vertical="top"/>
    </xf>
    <xf numFmtId="2" fontId="34" fillId="0" borderId="3" xfId="9" applyNumberFormat="1" applyFont="1" applyBorder="1" applyAlignment="1">
      <alignment horizontal="center"/>
    </xf>
    <xf numFmtId="9" fontId="34" fillId="0" borderId="3" xfId="2" applyFont="1" applyBorder="1" applyAlignment="1">
      <alignment horizontal="center"/>
    </xf>
    <xf numFmtId="0" fontId="3" fillId="12" borderId="7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34" fillId="2" borderId="0" xfId="9" applyFont="1" applyFill="1" applyBorder="1" applyAlignment="1">
      <alignment horizontal="left" vertical="top"/>
    </xf>
    <xf numFmtId="0" fontId="22" fillId="0" borderId="0" xfId="14" applyFont="1" applyFill="1" applyBorder="1" applyAlignment="1">
      <alignment horizontal="left"/>
    </xf>
    <xf numFmtId="0" fontId="34" fillId="0" borderId="0" xfId="9" applyFont="1" applyFill="1" applyBorder="1" applyAlignment="1">
      <alignment horizontal="left" vertical="top"/>
    </xf>
    <xf numFmtId="0" fontId="2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4" fillId="0" borderId="0" xfId="15" applyFont="1"/>
    <xf numFmtId="0" fontId="3" fillId="0" borderId="0" xfId="15" applyFont="1"/>
    <xf numFmtId="0" fontId="3" fillId="0" borderId="1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70" fontId="0" fillId="4" borderId="10" xfId="0" applyNumberFormat="1" applyFill="1" applyBorder="1" applyAlignment="1">
      <alignment horizontal="center"/>
    </xf>
    <xf numFmtId="170" fontId="0" fillId="4" borderId="6" xfId="0" applyNumberForma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4" fontId="0" fillId="0" borderId="0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2" fontId="0" fillId="0" borderId="5" xfId="0" applyNumberFormat="1" applyFont="1" applyBorder="1" applyAlignment="1">
      <alignment horizontal="center"/>
    </xf>
    <xf numFmtId="4" fontId="0" fillId="0" borderId="0" xfId="1" applyNumberFormat="1" applyFont="1" applyAlignment="1">
      <alignment horizontal="center"/>
    </xf>
    <xf numFmtId="3" fontId="0" fillId="0" borderId="0" xfId="0" applyNumberFormat="1" applyBorder="1"/>
    <xf numFmtId="165" fontId="0" fillId="0" borderId="6" xfId="1" applyNumberFormat="1" applyFont="1" applyBorder="1"/>
    <xf numFmtId="164" fontId="0" fillId="0" borderId="9" xfId="1" applyNumberFormat="1" applyFont="1" applyBorder="1"/>
    <xf numFmtId="3" fontId="0" fillId="0" borderId="11" xfId="1" applyNumberFormat="1" applyFont="1" applyBorder="1" applyAlignment="1">
      <alignment horizontal="center"/>
    </xf>
    <xf numFmtId="3" fontId="0" fillId="0" borderId="12" xfId="1" applyNumberFormat="1" applyFont="1" applyBorder="1" applyAlignment="1">
      <alignment horizontal="center"/>
    </xf>
    <xf numFmtId="0" fontId="36" fillId="0" borderId="0" xfId="1" applyNumberFormat="1" applyFont="1"/>
    <xf numFmtId="0" fontId="36" fillId="0" borderId="0" xfId="1" applyNumberFormat="1" applyFont="1" applyAlignment="1">
      <alignment horizontal="center"/>
    </xf>
    <xf numFmtId="1" fontId="0" fillId="0" borderId="4" xfId="1" applyNumberFormat="1" applyFont="1" applyBorder="1"/>
    <xf numFmtId="1" fontId="0" fillId="0" borderId="4" xfId="0" applyNumberFormat="1" applyBorder="1"/>
    <xf numFmtId="0" fontId="36" fillId="0" borderId="4" xfId="1" applyNumberFormat="1" applyFont="1" applyBorder="1"/>
    <xf numFmtId="1" fontId="0" fillId="0" borderId="5" xfId="0" applyNumberFormat="1" applyBorder="1"/>
    <xf numFmtId="0" fontId="36" fillId="0" borderId="4" xfId="1" applyNumberFormat="1" applyFont="1" applyBorder="1" applyAlignment="1">
      <alignment horizontal="center"/>
    </xf>
    <xf numFmtId="1" fontId="0" fillId="0" borderId="12" xfId="0" applyNumberFormat="1" applyBorder="1"/>
    <xf numFmtId="2" fontId="0" fillId="0" borderId="6" xfId="0" applyNumberFormat="1" applyFont="1" applyBorder="1"/>
    <xf numFmtId="0" fontId="0" fillId="0" borderId="6" xfId="0" applyBorder="1"/>
    <xf numFmtId="2" fontId="0" fillId="0" borderId="4" xfId="0" applyNumberFormat="1" applyBorder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Fill="1" applyBorder="1"/>
    <xf numFmtId="0" fontId="0" fillId="0" borderId="5" xfId="0" applyFill="1" applyBorder="1"/>
    <xf numFmtId="164" fontId="3" fillId="0" borderId="0" xfId="1" applyNumberFormat="1" applyFont="1"/>
    <xf numFmtId="3" fontId="0" fillId="0" borderId="8" xfId="1" applyNumberFormat="1" applyFont="1" applyBorder="1" applyAlignment="1">
      <alignment horizontal="right"/>
    </xf>
    <xf numFmtId="3" fontId="0" fillId="0" borderId="2" xfId="1" applyNumberFormat="1" applyFont="1" applyBorder="1" applyAlignment="1">
      <alignment horizontal="right"/>
    </xf>
    <xf numFmtId="3" fontId="0" fillId="0" borderId="5" xfId="1" applyNumberFormat="1" applyFont="1" applyBorder="1" applyAlignment="1">
      <alignment horizontal="right"/>
    </xf>
    <xf numFmtId="171" fontId="27" fillId="0" borderId="0" xfId="12" applyNumberFormat="1" applyFont="1" applyFill="1" applyBorder="1" applyAlignment="1">
      <alignment horizontal="left" vertical="top"/>
    </xf>
    <xf numFmtId="43" fontId="26" fillId="0" borderId="8" xfId="13" applyFont="1" applyFill="1" applyBorder="1" applyAlignment="1">
      <alignment horizontal="left" vertical="top"/>
    </xf>
    <xf numFmtId="164" fontId="0" fillId="0" borderId="6" xfId="1" applyNumberFormat="1" applyFont="1" applyBorder="1" applyAlignment="1">
      <alignment horizontal="center"/>
    </xf>
    <xf numFmtId="4" fontId="27" fillId="4" borderId="0" xfId="9" applyNumberFormat="1" applyFont="1" applyFill="1" applyBorder="1" applyAlignment="1">
      <alignment horizontal="center" vertical="top"/>
    </xf>
    <xf numFmtId="164" fontId="27" fillId="4" borderId="0" xfId="9" applyNumberFormat="1" applyFont="1" applyFill="1" applyBorder="1" applyAlignment="1">
      <alignment horizontal="center" vertical="top"/>
    </xf>
    <xf numFmtId="3" fontId="0" fillId="0" borderId="0" xfId="0" applyNumberFormat="1" applyAlignment="1">
      <alignment horizontal="center"/>
    </xf>
    <xf numFmtId="4" fontId="0" fillId="0" borderId="10" xfId="0" applyNumberFormat="1" applyBorder="1"/>
    <xf numFmtId="4" fontId="0" fillId="0" borderId="6" xfId="0" applyNumberFormat="1" applyBorder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4" fontId="0" fillId="0" borderId="0" xfId="0" applyNumberFormat="1" applyBorder="1"/>
    <xf numFmtId="0" fontId="2" fillId="0" borderId="9" xfId="0" applyFont="1" applyBorder="1"/>
    <xf numFmtId="0" fontId="27" fillId="0" borderId="3" xfId="12" applyFont="1" applyFill="1" applyBorder="1" applyAlignment="1">
      <alignment horizontal="center" vertical="center"/>
    </xf>
    <xf numFmtId="0" fontId="34" fillId="2" borderId="1" xfId="14" applyFont="1" applyFill="1" applyBorder="1" applyAlignment="1">
      <alignment horizontal="left" vertical="center"/>
    </xf>
    <xf numFmtId="170" fontId="0" fillId="0" borderId="17" xfId="0" applyNumberFormat="1" applyBorder="1"/>
    <xf numFmtId="43" fontId="0" fillId="0" borderId="17" xfId="1" applyFont="1" applyBorder="1"/>
    <xf numFmtId="170" fontId="0" fillId="0" borderId="17" xfId="1" applyNumberFormat="1" applyFont="1" applyBorder="1"/>
    <xf numFmtId="4" fontId="0" fillId="11" borderId="2" xfId="1" applyNumberFormat="1" applyFont="1" applyFill="1" applyBorder="1" applyAlignment="1">
      <alignment horizontal="center"/>
    </xf>
    <xf numFmtId="43" fontId="0" fillId="11" borderId="2" xfId="1" applyFont="1" applyFill="1" applyBorder="1" applyAlignment="1">
      <alignment horizontal="right"/>
    </xf>
    <xf numFmtId="4" fontId="0" fillId="11" borderId="2" xfId="1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7" fillId="0" borderId="7" xfId="9" applyFont="1" applyFill="1" applyBorder="1" applyAlignment="1">
      <alignment horizontal="center" vertical="top"/>
    </xf>
    <xf numFmtId="3" fontId="0" fillId="0" borderId="13" xfId="0" applyNumberFormat="1" applyBorder="1"/>
    <xf numFmtId="0" fontId="0" fillId="0" borderId="0" xfId="0" applyAlignment="1">
      <alignment wrapText="1"/>
    </xf>
    <xf numFmtId="1" fontId="0" fillId="4" borderId="4" xfId="0" applyNumberFormat="1" applyFill="1" applyBorder="1"/>
    <xf numFmtId="3" fontId="0" fillId="0" borderId="8" xfId="0" applyNumberFormat="1" applyBorder="1" applyAlignment="1">
      <alignment horizontal="center"/>
    </xf>
    <xf numFmtId="3" fontId="0" fillId="0" borderId="9" xfId="1" applyNumberFormat="1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3" fontId="2" fillId="0" borderId="0" xfId="0" applyNumberFormat="1" applyFont="1"/>
    <xf numFmtId="0" fontId="27" fillId="19" borderId="17" xfId="9" applyFont="1" applyFill="1" applyBorder="1" applyAlignment="1">
      <alignment horizontal="center" vertical="center" wrapText="1"/>
    </xf>
    <xf numFmtId="164" fontId="27" fillId="0" borderId="11" xfId="13" applyNumberFormat="1" applyFont="1" applyBorder="1"/>
    <xf numFmtId="164" fontId="27" fillId="0" borderId="12" xfId="13" applyNumberFormat="1" applyFont="1" applyBorder="1"/>
    <xf numFmtId="168" fontId="27" fillId="0" borderId="4" xfId="9" applyNumberFormat="1" applyFont="1" applyFill="1" applyBorder="1" applyAlignment="1">
      <alignment horizontal="left" vertical="top"/>
    </xf>
    <xf numFmtId="168" fontId="27" fillId="0" borderId="5" xfId="9" applyNumberFormat="1" applyFont="1" applyFill="1" applyBorder="1" applyAlignment="1">
      <alignment horizontal="left" vertical="top"/>
    </xf>
    <xf numFmtId="4" fontId="27" fillId="0" borderId="13" xfId="9" applyNumberFormat="1" applyFont="1" applyFill="1" applyBorder="1" applyAlignment="1">
      <alignment horizontal="center" vertical="top"/>
    </xf>
    <xf numFmtId="164" fontId="27" fillId="0" borderId="11" xfId="9" applyNumberFormat="1" applyFont="1" applyFill="1" applyBorder="1" applyAlignment="1">
      <alignment horizontal="center" vertical="top"/>
    </xf>
    <xf numFmtId="4" fontId="27" fillId="0" borderId="11" xfId="9" applyNumberFormat="1" applyFont="1" applyFill="1" applyBorder="1" applyAlignment="1">
      <alignment horizontal="center" vertical="top"/>
    </xf>
    <xf numFmtId="4" fontId="27" fillId="9" borderId="12" xfId="9" applyNumberFormat="1" applyFont="1" applyFill="1" applyBorder="1" applyAlignment="1">
      <alignment horizontal="center" vertical="top"/>
    </xf>
    <xf numFmtId="0" fontId="27" fillId="2" borderId="8" xfId="9" applyFont="1" applyFill="1" applyBorder="1" applyAlignment="1">
      <alignment horizontal="left" vertical="center" wrapText="1"/>
    </xf>
    <xf numFmtId="0" fontId="27" fillId="2" borderId="2" xfId="9" applyFont="1" applyFill="1" applyBorder="1" applyAlignment="1">
      <alignment horizontal="left" vertical="center" wrapText="1"/>
    </xf>
    <xf numFmtId="0" fontId="27" fillId="2" borderId="5" xfId="9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6" xfId="1" applyNumberFormat="1" applyFont="1" applyBorder="1"/>
    <xf numFmtId="164" fontId="3" fillId="0" borderId="4" xfId="1" applyNumberFormat="1" applyFont="1" applyBorder="1"/>
    <xf numFmtId="4" fontId="27" fillId="0" borderId="9" xfId="9" applyNumberFormat="1" applyFont="1" applyFill="1" applyBorder="1" applyAlignment="1">
      <alignment horizontal="right" vertical="top"/>
    </xf>
    <xf numFmtId="4" fontId="27" fillId="0" borderId="8" xfId="9" applyNumberFormat="1" applyFont="1" applyFill="1" applyBorder="1" applyAlignment="1">
      <alignment horizontal="right" vertical="top"/>
    </xf>
    <xf numFmtId="164" fontId="27" fillId="0" borderId="0" xfId="9" applyNumberFormat="1" applyFont="1" applyFill="1" applyBorder="1" applyAlignment="1">
      <alignment horizontal="right" vertical="top"/>
    </xf>
    <xf numFmtId="164" fontId="27" fillId="0" borderId="2" xfId="9" applyNumberFormat="1" applyFont="1" applyFill="1" applyBorder="1" applyAlignment="1">
      <alignment horizontal="right" vertical="top"/>
    </xf>
    <xf numFmtId="4" fontId="27" fillId="0" borderId="0" xfId="9" applyNumberFormat="1" applyFont="1" applyFill="1" applyBorder="1" applyAlignment="1">
      <alignment horizontal="right" vertical="top"/>
    </xf>
    <xf numFmtId="4" fontId="27" fillId="0" borderId="2" xfId="9" applyNumberFormat="1" applyFont="1" applyFill="1" applyBorder="1" applyAlignment="1">
      <alignment horizontal="right" vertical="top"/>
    </xf>
    <xf numFmtId="4" fontId="27" fillId="9" borderId="4" xfId="9" applyNumberFormat="1" applyFont="1" applyFill="1" applyBorder="1" applyAlignment="1">
      <alignment horizontal="right" vertical="top"/>
    </xf>
    <xf numFmtId="4" fontId="27" fillId="10" borderId="4" xfId="9" applyNumberFormat="1" applyFont="1" applyFill="1" applyBorder="1" applyAlignment="1">
      <alignment horizontal="right" vertical="top"/>
    </xf>
    <xf numFmtId="4" fontId="27" fillId="10" borderId="5" xfId="9" applyNumberFormat="1" applyFont="1" applyFill="1" applyBorder="1" applyAlignment="1">
      <alignment horizontal="right" vertical="top"/>
    </xf>
    <xf numFmtId="0" fontId="27" fillId="0" borderId="17" xfId="9" applyFont="1" applyFill="1" applyBorder="1" applyAlignment="1">
      <alignment horizontal="center" vertical="top"/>
    </xf>
    <xf numFmtId="0" fontId="28" fillId="4" borderId="2" xfId="9" applyFont="1" applyFill="1" applyBorder="1"/>
    <xf numFmtId="0" fontId="28" fillId="4" borderId="2" xfId="9" applyFont="1" applyFill="1" applyBorder="1" applyAlignment="1">
      <alignment horizontal="left" vertical="center"/>
    </xf>
    <xf numFmtId="0" fontId="28" fillId="4" borderId="5" xfId="9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7" fillId="0" borderId="7" xfId="12" applyFont="1" applyFill="1" applyBorder="1" applyAlignment="1">
      <alignment horizontal="center" vertical="top"/>
    </xf>
    <xf numFmtId="4" fontId="0" fillId="0" borderId="8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11" borderId="2" xfId="0" applyNumberFormat="1" applyFill="1" applyBorder="1"/>
    <xf numFmtId="4" fontId="0" fillId="11" borderId="8" xfId="0" applyNumberFormat="1" applyFill="1" applyBorder="1"/>
    <xf numFmtId="4" fontId="0" fillId="10" borderId="2" xfId="0" applyNumberFormat="1" applyFill="1" applyBorder="1"/>
    <xf numFmtId="4" fontId="0" fillId="10" borderId="5" xfId="0" applyNumberFormat="1" applyFill="1" applyBorder="1"/>
    <xf numFmtId="4" fontId="0" fillId="4" borderId="4" xfId="1" applyNumberFormat="1" applyFont="1" applyFill="1" applyBorder="1"/>
    <xf numFmtId="4" fontId="0" fillId="11" borderId="0" xfId="0" applyNumberFormat="1" applyFill="1"/>
    <xf numFmtId="4" fontId="3" fillId="20" borderId="5" xfId="1" applyNumberFormat="1" applyFont="1" applyFill="1" applyBorder="1"/>
    <xf numFmtId="4" fontId="0" fillId="4" borderId="0" xfId="0" applyNumberFormat="1" applyFill="1" applyAlignment="1">
      <alignment horizontal="center"/>
    </xf>
    <xf numFmtId="4" fontId="0" fillId="11" borderId="2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10" borderId="2" xfId="1" applyNumberFormat="1" applyFont="1" applyFill="1" applyBorder="1" applyAlignment="1">
      <alignment horizontal="center"/>
    </xf>
    <xf numFmtId="4" fontId="0" fillId="10" borderId="2" xfId="0" applyNumberFormat="1" applyFill="1" applyBorder="1" applyAlignment="1">
      <alignment horizontal="center"/>
    </xf>
    <xf numFmtId="4" fontId="0" fillId="11" borderId="5" xfId="0" applyNumberFormat="1" applyFill="1" applyBorder="1" applyAlignment="1">
      <alignment horizontal="center"/>
    </xf>
    <xf numFmtId="1" fontId="0" fillId="0" borderId="0" xfId="0" applyNumberFormat="1" applyBorder="1"/>
    <xf numFmtId="3" fontId="43" fillId="0" borderId="0" xfId="6" applyNumberFormat="1" applyFont="1" applyBorder="1"/>
    <xf numFmtId="0" fontId="0" fillId="0" borderId="1" xfId="0" applyBorder="1" applyAlignment="1">
      <alignment horizontal="center" vertical="center" wrapText="1"/>
    </xf>
    <xf numFmtId="0" fontId="27" fillId="0" borderId="7" xfId="14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4" borderId="0" xfId="0" applyNumberFormat="1" applyFill="1"/>
    <xf numFmtId="0" fontId="0" fillId="4" borderId="0" xfId="0" applyNumberFormat="1" applyFill="1" applyBorder="1"/>
    <xf numFmtId="0" fontId="0" fillId="4" borderId="6" xfId="0" applyNumberFormat="1" applyFill="1" applyBorder="1"/>
    <xf numFmtId="170" fontId="27" fillId="0" borderId="17" xfId="9" applyNumberFormat="1" applyFont="1" applyBorder="1"/>
    <xf numFmtId="0" fontId="44" fillId="4" borderId="3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/>
    </xf>
    <xf numFmtId="0" fontId="44" fillId="4" borderId="4" xfId="0" applyFont="1" applyFill="1" applyBorder="1" applyAlignment="1">
      <alignment horizontal="center"/>
    </xf>
    <xf numFmtId="0" fontId="44" fillId="0" borderId="0" xfId="0" applyFont="1"/>
    <xf numFmtId="0" fontId="45" fillId="4" borderId="0" xfId="0" applyFont="1" applyFill="1" applyBorder="1" applyAlignment="1">
      <alignment horizontal="center"/>
    </xf>
    <xf numFmtId="0" fontId="45" fillId="4" borderId="4" xfId="0" applyFont="1" applyFill="1" applyBorder="1" applyAlignment="1">
      <alignment horizontal="center"/>
    </xf>
    <xf numFmtId="0" fontId="46" fillId="0" borderId="0" xfId="0" applyFont="1"/>
    <xf numFmtId="4" fontId="27" fillId="10" borderId="4" xfId="12" applyNumberFormat="1" applyFont="1" applyFill="1" applyBorder="1" applyAlignment="1">
      <alignment horizontal="center" vertical="top"/>
    </xf>
    <xf numFmtId="4" fontId="27" fillId="10" borderId="5" xfId="12" applyNumberFormat="1" applyFont="1" applyFill="1" applyBorder="1" applyAlignment="1">
      <alignment horizontal="center" vertical="top"/>
    </xf>
    <xf numFmtId="4" fontId="27" fillId="4" borderId="4" xfId="12" applyNumberFormat="1" applyFont="1" applyFill="1" applyBorder="1" applyAlignment="1">
      <alignment horizontal="center" vertical="top"/>
    </xf>
    <xf numFmtId="0" fontId="28" fillId="4" borderId="4" xfId="12" applyFont="1" applyFill="1" applyBorder="1"/>
    <xf numFmtId="0" fontId="27" fillId="0" borderId="7" xfId="12" applyFont="1" applyFill="1" applyBorder="1" applyAlignment="1">
      <alignment horizontal="center" vertical="center"/>
    </xf>
    <xf numFmtId="43" fontId="27" fillId="4" borderId="0" xfId="13" applyFont="1" applyFill="1" applyBorder="1" applyAlignment="1">
      <alignment horizontal="left" vertical="top"/>
    </xf>
    <xf numFmtId="43" fontId="27" fillId="4" borderId="4" xfId="13" applyFont="1" applyFill="1" applyBorder="1" applyAlignment="1">
      <alignment horizontal="left" vertical="top"/>
    </xf>
    <xf numFmtId="4" fontId="0" fillId="0" borderId="6" xfId="0" applyNumberFormat="1" applyFont="1" applyBorder="1"/>
    <xf numFmtId="4" fontId="0" fillId="0" borderId="4" xfId="0" applyNumberFormat="1" applyFont="1" applyBorder="1"/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0" xfId="1" applyNumberFormat="1" applyFont="1" applyBorder="1"/>
    <xf numFmtId="0" fontId="0" fillId="0" borderId="8" xfId="0" applyBorder="1"/>
    <xf numFmtId="3" fontId="0" fillId="0" borderId="6" xfId="1" applyNumberFormat="1" applyFont="1" applyBorder="1"/>
    <xf numFmtId="0" fontId="45" fillId="4" borderId="2" xfId="0" applyFont="1" applyFill="1" applyBorder="1" applyAlignment="1">
      <alignment horizontal="center"/>
    </xf>
    <xf numFmtId="0" fontId="45" fillId="4" borderId="5" xfId="0" applyFont="1" applyFill="1" applyBorder="1" applyAlignment="1">
      <alignment horizontal="center"/>
    </xf>
    <xf numFmtId="0" fontId="46" fillId="0" borderId="2" xfId="0" applyFont="1" applyBorder="1"/>
    <xf numFmtId="3" fontId="0" fillId="0" borderId="12" xfId="0" applyNumberFormat="1" applyBorder="1" applyAlignment="1">
      <alignment horizontal="center"/>
    </xf>
    <xf numFmtId="167" fontId="28" fillId="4" borderId="4" xfId="15" applyNumberFormat="1" applyFont="1" applyFill="1" applyBorder="1"/>
    <xf numFmtId="0" fontId="27" fillId="0" borderId="4" xfId="14" applyFont="1" applyFill="1" applyBorder="1" applyAlignment="1">
      <alignment vertical="center"/>
    </xf>
    <xf numFmtId="0" fontId="27" fillId="0" borderId="7" xfId="14" applyFont="1" applyFill="1" applyBorder="1" applyAlignment="1">
      <alignment horizontal="center" vertical="center"/>
    </xf>
    <xf numFmtId="4" fontId="26" fillId="10" borderId="4" xfId="9" applyNumberFormat="1" applyFont="1" applyFill="1" applyBorder="1" applyAlignment="1">
      <alignment horizontal="center" vertical="top"/>
    </xf>
    <xf numFmtId="4" fontId="26" fillId="10" borderId="5" xfId="9" applyNumberFormat="1" applyFont="1" applyFill="1" applyBorder="1" applyAlignment="1">
      <alignment horizontal="center" vertical="top"/>
    </xf>
    <xf numFmtId="0" fontId="27" fillId="0" borderId="7" xfId="14" applyFont="1" applyFill="1" applyBorder="1" applyAlignment="1">
      <alignment horizontal="center" vertical="top"/>
    </xf>
    <xf numFmtId="0" fontId="33" fillId="4" borderId="4" xfId="9" applyFont="1" applyFill="1" applyBorder="1"/>
    <xf numFmtId="0" fontId="20" fillId="14" borderId="15" xfId="7" applyFont="1" applyFill="1" applyBorder="1" applyAlignment="1" applyProtection="1">
      <alignment horizontal="left"/>
    </xf>
    <xf numFmtId="0" fontId="20" fillId="14" borderId="16" xfId="7" applyFont="1" applyFill="1" applyBorder="1" applyAlignment="1" applyProtection="1">
      <alignment horizontal="left"/>
    </xf>
    <xf numFmtId="0" fontId="19" fillId="15" borderId="0" xfId="8" applyFont="1" applyFill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2" fontId="27" fillId="0" borderId="4" xfId="9" applyNumberFormat="1" applyFont="1" applyBorder="1" applyAlignment="1">
      <alignment horizontal="center"/>
    </xf>
    <xf numFmtId="0" fontId="27" fillId="0" borderId="7" xfId="12" applyFont="1" applyFill="1" applyBorder="1" applyAlignment="1">
      <alignment horizontal="center" vertical="top"/>
    </xf>
    <xf numFmtId="0" fontId="27" fillId="0" borderId="3" xfId="12" applyFont="1" applyFill="1" applyBorder="1" applyAlignment="1">
      <alignment horizontal="center" vertical="top"/>
    </xf>
    <xf numFmtId="0" fontId="27" fillId="0" borderId="1" xfId="12" applyFont="1" applyFill="1" applyBorder="1" applyAlignment="1">
      <alignment horizontal="center" vertical="top"/>
    </xf>
    <xf numFmtId="0" fontId="27" fillId="0" borderId="0" xfId="12" applyFont="1" applyFill="1" applyBorder="1" applyAlignment="1">
      <alignment horizontal="center" vertical="top"/>
    </xf>
    <xf numFmtId="0" fontId="27" fillId="0" borderId="4" xfId="12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27" fillId="0" borderId="0" xfId="14" applyFont="1" applyFill="1" applyBorder="1" applyAlignment="1">
      <alignment horizontal="center" vertical="top"/>
    </xf>
    <xf numFmtId="0" fontId="27" fillId="0" borderId="4" xfId="14" applyFont="1" applyFill="1" applyBorder="1" applyAlignment="1">
      <alignment horizontal="center" vertical="center"/>
    </xf>
    <xf numFmtId="0" fontId="27" fillId="0" borderId="7" xfId="9" applyFont="1" applyFill="1" applyBorder="1" applyAlignment="1">
      <alignment horizontal="center" vertical="top"/>
    </xf>
    <xf numFmtId="0" fontId="27" fillId="0" borderId="3" xfId="9" applyFont="1" applyFill="1" applyBorder="1" applyAlignment="1">
      <alignment horizontal="center" vertical="top"/>
    </xf>
    <xf numFmtId="0" fontId="27" fillId="0" borderId="1" xfId="9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170" fontId="27" fillId="0" borderId="0" xfId="9" applyNumberFormat="1" applyFont="1" applyFill="1" applyBorder="1" applyAlignment="1">
      <alignment horizontal="center" vertical="center"/>
    </xf>
    <xf numFmtId="0" fontId="28" fillId="0" borderId="14" xfId="15" applyFont="1" applyBorder="1" applyAlignment="1">
      <alignment horizontal="center"/>
    </xf>
    <xf numFmtId="0" fontId="28" fillId="0" borderId="9" xfId="15" applyFont="1" applyBorder="1" applyAlignment="1">
      <alignment horizontal="center"/>
    </xf>
    <xf numFmtId="0" fontId="28" fillId="0" borderId="3" xfId="15" applyFont="1" applyBorder="1" applyAlignment="1">
      <alignment horizontal="center"/>
    </xf>
    <xf numFmtId="0" fontId="28" fillId="0" borderId="1" xfId="15" applyFont="1" applyBorder="1" applyAlignment="1">
      <alignment horizontal="center"/>
    </xf>
    <xf numFmtId="0" fontId="28" fillId="0" borderId="7" xfId="15" applyFont="1" applyBorder="1" applyAlignment="1">
      <alignment horizontal="center"/>
    </xf>
    <xf numFmtId="170" fontId="26" fillId="4" borderId="0" xfId="9" applyNumberFormat="1" applyFont="1" applyFill="1" applyBorder="1" applyAlignment="1">
      <alignment horizontal="center" vertical="center"/>
    </xf>
    <xf numFmtId="0" fontId="27" fillId="0" borderId="4" xfId="14" applyFont="1" applyFill="1" applyBorder="1" applyAlignment="1">
      <alignment horizontal="center" vertical="center" wrapText="1"/>
    </xf>
    <xf numFmtId="0" fontId="40" fillId="0" borderId="7" xfId="9" applyFont="1" applyFill="1" applyBorder="1" applyAlignment="1">
      <alignment horizontal="center" vertical="top"/>
    </xf>
    <xf numFmtId="0" fontId="40" fillId="0" borderId="3" xfId="9" applyFont="1" applyFill="1" applyBorder="1" applyAlignment="1">
      <alignment horizontal="center" vertical="top"/>
    </xf>
    <xf numFmtId="0" fontId="26" fillId="0" borderId="7" xfId="9" applyFont="1" applyFill="1" applyBorder="1" applyAlignment="1">
      <alignment horizontal="center" vertical="top"/>
    </xf>
    <xf numFmtId="0" fontId="26" fillId="0" borderId="3" xfId="9" applyFont="1" applyFill="1" applyBorder="1" applyAlignment="1">
      <alignment horizontal="center" vertical="top"/>
    </xf>
  </cellXfs>
  <cellStyles count="19">
    <cellStyle name="Hiperlink" xfId="7" builtinId="8"/>
    <cellStyle name="Normal" xfId="0" builtinId="0"/>
    <cellStyle name="Normal 2" xfId="9"/>
    <cellStyle name="Normal 2 2" xfId="12"/>
    <cellStyle name="Normal 2 2 2" xfId="14"/>
    <cellStyle name="Normal 3" xfId="6"/>
    <cellStyle name="Normal 3 2" xfId="8"/>
    <cellStyle name="Normal 3 3" xfId="15"/>
    <cellStyle name="Normal 4" xfId="3"/>
    <cellStyle name="Normal 5" xfId="10"/>
    <cellStyle name="Porcentagem" xfId="2" builtinId="5"/>
    <cellStyle name="Vírgula" xfId="1" builtinId="3"/>
    <cellStyle name="Vírgula 2" xfId="5"/>
    <cellStyle name="Vírgula 3" xfId="4"/>
    <cellStyle name="Vírgula 3 2" xfId="13"/>
    <cellStyle name="Vírgula 3 2 2" xfId="18"/>
    <cellStyle name="Vírgula 5" xfId="16"/>
    <cellStyle name="Vírgula 5 2" xfId="17"/>
    <cellStyle name="Vírgula 6" xfId="11"/>
  </cellStyles>
  <dxfs count="26"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4"/>
        </patternFill>
      </fill>
    </dxf>
    <dxf>
      <fill>
        <patternFill>
          <bgColor rgb="FFFF9999"/>
        </patternFill>
      </fill>
    </dxf>
    <dxf>
      <fill>
        <patternFill>
          <bgColor rgb="FF0070C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FF9999"/>
      <color rgb="FF0070C0"/>
      <color rgb="FFFF5050"/>
      <color rgb="FFFFCBAD"/>
      <color rgb="FF9999FF"/>
      <color rgb="FFFFFF66"/>
      <color rgb="FFFF7C80"/>
      <color rgb="FFFFFF99"/>
      <color rgb="FF000099"/>
      <color rgb="FF0408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3808</xdr:colOff>
      <xdr:row>0</xdr:row>
      <xdr:rowOff>0</xdr:rowOff>
    </xdr:from>
    <xdr:ext cx="5244467" cy="2057400"/>
    <xdr:pic>
      <xdr:nvPicPr>
        <xdr:cNvPr id="2" name="Imagem 1">
          <a:extLst>
            <a:ext uri="{FF2B5EF4-FFF2-40B4-BE49-F238E27FC236}">
              <a16:creationId xmlns="" xmlns:a16="http://schemas.microsoft.com/office/drawing/2014/main" id="{EAB47FDC-1168-4B41-9A14-63480846F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3" y="0"/>
          <a:ext cx="5244467" cy="2057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dos%20publicacao%20portal\Novas%20publica&#231;&#245;es%20no%20Site\Telefonia%20M&#243;vel\2017.12\Dados%20origem\Munic&#237;pios%20atendidos%20com%20SMP%20e%20tecnologias%20-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SAS"/>
      <sheetName val="Dinâmica"/>
      <sheetName val="Fórmulas"/>
      <sheetName val="Final"/>
      <sheetName val="Municípios"/>
      <sheetName val="Municípios_Nextel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IBGE</v>
          </cell>
          <cell r="B1" t="str">
            <v>UF</v>
          </cell>
          <cell r="C1" t="str">
            <v>AR</v>
          </cell>
          <cell r="D1" t="str">
            <v>Município</v>
          </cell>
        </row>
        <row r="3">
          <cell r="A3">
            <v>1200013</v>
          </cell>
          <cell r="B3" t="str">
            <v>AC</v>
          </cell>
          <cell r="C3">
            <v>68</v>
          </cell>
          <cell r="D3" t="str">
            <v>Acrelândia</v>
          </cell>
        </row>
        <row r="4">
          <cell r="A4">
            <v>1200054</v>
          </cell>
          <cell r="B4" t="str">
            <v>AC</v>
          </cell>
          <cell r="C4">
            <v>68</v>
          </cell>
          <cell r="D4" t="str">
            <v>Assis Brasil</v>
          </cell>
        </row>
        <row r="5">
          <cell r="A5">
            <v>1200104</v>
          </cell>
          <cell r="B5" t="str">
            <v>AC</v>
          </cell>
          <cell r="C5">
            <v>68</v>
          </cell>
          <cell r="D5" t="str">
            <v>Brasiléia</v>
          </cell>
        </row>
        <row r="6">
          <cell r="A6">
            <v>1200138</v>
          </cell>
          <cell r="B6" t="str">
            <v>AC</v>
          </cell>
          <cell r="C6">
            <v>68</v>
          </cell>
          <cell r="D6" t="str">
            <v>Bujari</v>
          </cell>
        </row>
        <row r="7">
          <cell r="A7">
            <v>1200179</v>
          </cell>
          <cell r="B7" t="str">
            <v>AC</v>
          </cell>
          <cell r="C7">
            <v>68</v>
          </cell>
          <cell r="D7" t="str">
            <v>Capixaba</v>
          </cell>
        </row>
        <row r="8">
          <cell r="A8">
            <v>1200203</v>
          </cell>
          <cell r="B8" t="str">
            <v>AC</v>
          </cell>
          <cell r="C8">
            <v>68</v>
          </cell>
          <cell r="D8" t="str">
            <v>Cruzeiro do Sul</v>
          </cell>
        </row>
        <row r="9">
          <cell r="A9">
            <v>1200252</v>
          </cell>
          <cell r="B9" t="str">
            <v>AC</v>
          </cell>
          <cell r="C9">
            <v>68</v>
          </cell>
          <cell r="D9" t="str">
            <v>Epitaciolândia</v>
          </cell>
        </row>
        <row r="10">
          <cell r="A10">
            <v>1200302</v>
          </cell>
          <cell r="B10" t="str">
            <v>AC</v>
          </cell>
          <cell r="C10">
            <v>68</v>
          </cell>
          <cell r="D10" t="str">
            <v>Feijó</v>
          </cell>
        </row>
        <row r="11">
          <cell r="A11">
            <v>1200328</v>
          </cell>
          <cell r="B11" t="str">
            <v>AC</v>
          </cell>
          <cell r="C11">
            <v>68</v>
          </cell>
          <cell r="D11" t="str">
            <v>Jordão</v>
          </cell>
        </row>
        <row r="12">
          <cell r="A12">
            <v>1200336</v>
          </cell>
          <cell r="B12" t="str">
            <v>AC</v>
          </cell>
          <cell r="C12">
            <v>68</v>
          </cell>
          <cell r="D12" t="str">
            <v>Mâncio Lima</v>
          </cell>
        </row>
        <row r="13">
          <cell r="A13">
            <v>1200344</v>
          </cell>
          <cell r="B13" t="str">
            <v>AC</v>
          </cell>
          <cell r="C13">
            <v>68</v>
          </cell>
          <cell r="D13" t="str">
            <v>Manoel Urbano</v>
          </cell>
        </row>
        <row r="14">
          <cell r="A14">
            <v>1200351</v>
          </cell>
          <cell r="B14" t="str">
            <v>AC</v>
          </cell>
          <cell r="C14">
            <v>68</v>
          </cell>
          <cell r="D14" t="str">
            <v>Marechal Thaumaturgo</v>
          </cell>
        </row>
        <row r="15">
          <cell r="A15">
            <v>1200385</v>
          </cell>
          <cell r="B15" t="str">
            <v>AC</v>
          </cell>
          <cell r="C15">
            <v>68</v>
          </cell>
          <cell r="D15" t="str">
            <v>Plácido de Castro</v>
          </cell>
        </row>
        <row r="16">
          <cell r="A16">
            <v>1200807</v>
          </cell>
          <cell r="B16" t="str">
            <v>AC</v>
          </cell>
          <cell r="C16">
            <v>68</v>
          </cell>
          <cell r="D16" t="str">
            <v>Porto Acre</v>
          </cell>
        </row>
        <row r="17">
          <cell r="A17">
            <v>1200393</v>
          </cell>
          <cell r="B17" t="str">
            <v>AC</v>
          </cell>
          <cell r="C17">
            <v>68</v>
          </cell>
          <cell r="D17" t="str">
            <v>Porto Walter</v>
          </cell>
        </row>
        <row r="18">
          <cell r="A18">
            <v>1200401</v>
          </cell>
          <cell r="B18" t="str">
            <v>AC</v>
          </cell>
          <cell r="C18">
            <v>68</v>
          </cell>
          <cell r="D18" t="str">
            <v>Rio Branco</v>
          </cell>
        </row>
        <row r="19">
          <cell r="A19">
            <v>1200427</v>
          </cell>
          <cell r="B19" t="str">
            <v>AC</v>
          </cell>
          <cell r="C19">
            <v>68</v>
          </cell>
          <cell r="D19" t="str">
            <v>Rodrigues Alves</v>
          </cell>
        </row>
        <row r="20">
          <cell r="A20">
            <v>1200435</v>
          </cell>
          <cell r="B20" t="str">
            <v>AC</v>
          </cell>
          <cell r="C20">
            <v>68</v>
          </cell>
          <cell r="D20" t="str">
            <v>Santa Rosa do Purus</v>
          </cell>
        </row>
        <row r="21">
          <cell r="A21">
            <v>1200500</v>
          </cell>
          <cell r="B21" t="str">
            <v>AC</v>
          </cell>
          <cell r="C21">
            <v>68</v>
          </cell>
          <cell r="D21" t="str">
            <v>Sena Madureira</v>
          </cell>
        </row>
        <row r="22">
          <cell r="A22">
            <v>1200450</v>
          </cell>
          <cell r="B22" t="str">
            <v>AC</v>
          </cell>
          <cell r="C22">
            <v>68</v>
          </cell>
          <cell r="D22" t="str">
            <v>Senador Guiomard</v>
          </cell>
        </row>
        <row r="23">
          <cell r="A23">
            <v>1200609</v>
          </cell>
          <cell r="B23" t="str">
            <v>AC</v>
          </cell>
          <cell r="C23">
            <v>68</v>
          </cell>
          <cell r="D23" t="str">
            <v>Tarauacá</v>
          </cell>
        </row>
        <row r="24">
          <cell r="A24">
            <v>1200708</v>
          </cell>
          <cell r="B24" t="str">
            <v>AC</v>
          </cell>
          <cell r="C24">
            <v>68</v>
          </cell>
          <cell r="D24" t="str">
            <v>Xapuri</v>
          </cell>
        </row>
        <row r="25">
          <cell r="A25">
            <v>2700102</v>
          </cell>
          <cell r="B25" t="str">
            <v>AL</v>
          </cell>
          <cell r="C25">
            <v>82</v>
          </cell>
          <cell r="D25" t="str">
            <v>Água Branca</v>
          </cell>
        </row>
        <row r="26">
          <cell r="A26">
            <v>2700201</v>
          </cell>
          <cell r="B26" t="str">
            <v>AL</v>
          </cell>
          <cell r="C26">
            <v>82</v>
          </cell>
          <cell r="D26" t="str">
            <v>Anadia</v>
          </cell>
        </row>
        <row r="27">
          <cell r="A27">
            <v>2700300</v>
          </cell>
          <cell r="B27" t="str">
            <v>AL</v>
          </cell>
          <cell r="C27">
            <v>82</v>
          </cell>
          <cell r="D27" t="str">
            <v>Arapiraca</v>
          </cell>
        </row>
        <row r="28">
          <cell r="A28">
            <v>2700409</v>
          </cell>
          <cell r="B28" t="str">
            <v>AL</v>
          </cell>
          <cell r="C28">
            <v>82</v>
          </cell>
          <cell r="D28" t="str">
            <v>Atalaia</v>
          </cell>
        </row>
        <row r="29">
          <cell r="A29">
            <v>2700508</v>
          </cell>
          <cell r="B29" t="str">
            <v>AL</v>
          </cell>
          <cell r="C29">
            <v>82</v>
          </cell>
          <cell r="D29" t="str">
            <v>Barra de Santo Antônio</v>
          </cell>
        </row>
        <row r="30">
          <cell r="A30">
            <v>2700607</v>
          </cell>
          <cell r="B30" t="str">
            <v>AL</v>
          </cell>
          <cell r="C30">
            <v>82</v>
          </cell>
          <cell r="D30" t="str">
            <v>Barra de São Miguel</v>
          </cell>
        </row>
        <row r="31">
          <cell r="A31">
            <v>2700706</v>
          </cell>
          <cell r="B31" t="str">
            <v>AL</v>
          </cell>
          <cell r="C31">
            <v>82</v>
          </cell>
          <cell r="D31" t="str">
            <v>Batalha</v>
          </cell>
        </row>
        <row r="32">
          <cell r="A32">
            <v>2700805</v>
          </cell>
          <cell r="B32" t="str">
            <v>AL</v>
          </cell>
          <cell r="C32">
            <v>82</v>
          </cell>
          <cell r="D32" t="str">
            <v>Belém</v>
          </cell>
        </row>
        <row r="33">
          <cell r="A33">
            <v>2700904</v>
          </cell>
          <cell r="B33" t="str">
            <v>AL</v>
          </cell>
          <cell r="C33">
            <v>82</v>
          </cell>
          <cell r="D33" t="str">
            <v>Belo Monte</v>
          </cell>
        </row>
        <row r="34">
          <cell r="A34">
            <v>2701001</v>
          </cell>
          <cell r="B34" t="str">
            <v>AL</v>
          </cell>
          <cell r="C34">
            <v>82</v>
          </cell>
          <cell r="D34" t="str">
            <v>Boca da Mata</v>
          </cell>
        </row>
        <row r="35">
          <cell r="A35">
            <v>2701100</v>
          </cell>
          <cell r="B35" t="str">
            <v>AL</v>
          </cell>
          <cell r="C35">
            <v>82</v>
          </cell>
          <cell r="D35" t="str">
            <v>Branquinha</v>
          </cell>
        </row>
        <row r="36">
          <cell r="A36">
            <v>2701209</v>
          </cell>
          <cell r="B36" t="str">
            <v>AL</v>
          </cell>
          <cell r="C36">
            <v>82</v>
          </cell>
          <cell r="D36" t="str">
            <v>Cacimbinhas</v>
          </cell>
        </row>
        <row r="37">
          <cell r="A37">
            <v>2701308</v>
          </cell>
          <cell r="B37" t="str">
            <v>AL</v>
          </cell>
          <cell r="C37">
            <v>82</v>
          </cell>
          <cell r="D37" t="str">
            <v>Cajueiro</v>
          </cell>
        </row>
        <row r="38">
          <cell r="A38">
            <v>2701357</v>
          </cell>
          <cell r="B38" t="str">
            <v>AL</v>
          </cell>
          <cell r="C38">
            <v>82</v>
          </cell>
          <cell r="D38" t="str">
            <v>Campestre</v>
          </cell>
        </row>
        <row r="39">
          <cell r="A39">
            <v>2701407</v>
          </cell>
          <cell r="B39" t="str">
            <v>AL</v>
          </cell>
          <cell r="C39">
            <v>82</v>
          </cell>
          <cell r="D39" t="str">
            <v>Campo Alegre</v>
          </cell>
        </row>
        <row r="40">
          <cell r="A40">
            <v>2701506</v>
          </cell>
          <cell r="B40" t="str">
            <v>AL</v>
          </cell>
          <cell r="C40">
            <v>82</v>
          </cell>
          <cell r="D40" t="str">
            <v>Campo Grande</v>
          </cell>
        </row>
        <row r="41">
          <cell r="A41">
            <v>2701605</v>
          </cell>
          <cell r="B41" t="str">
            <v>AL</v>
          </cell>
          <cell r="C41">
            <v>82</v>
          </cell>
          <cell r="D41" t="str">
            <v>Canapi</v>
          </cell>
        </row>
        <row r="42">
          <cell r="A42">
            <v>2701704</v>
          </cell>
          <cell r="B42" t="str">
            <v>AL</v>
          </cell>
          <cell r="C42">
            <v>82</v>
          </cell>
          <cell r="D42" t="str">
            <v>Capela</v>
          </cell>
        </row>
        <row r="43">
          <cell r="A43">
            <v>2701803</v>
          </cell>
          <cell r="B43" t="str">
            <v>AL</v>
          </cell>
          <cell r="C43">
            <v>82</v>
          </cell>
          <cell r="D43" t="str">
            <v>Carneiros</v>
          </cell>
        </row>
        <row r="44">
          <cell r="A44">
            <v>2701902</v>
          </cell>
          <cell r="B44" t="str">
            <v>AL</v>
          </cell>
          <cell r="C44">
            <v>82</v>
          </cell>
          <cell r="D44" t="str">
            <v>Chã Preta</v>
          </cell>
        </row>
        <row r="45">
          <cell r="A45">
            <v>2702009</v>
          </cell>
          <cell r="B45" t="str">
            <v>AL</v>
          </cell>
          <cell r="C45">
            <v>82</v>
          </cell>
          <cell r="D45" t="str">
            <v>Coité do Nóia</v>
          </cell>
        </row>
        <row r="46">
          <cell r="A46">
            <v>2702108</v>
          </cell>
          <cell r="B46" t="str">
            <v>AL</v>
          </cell>
          <cell r="C46">
            <v>82</v>
          </cell>
          <cell r="D46" t="str">
            <v>Colônia Leopoldina</v>
          </cell>
        </row>
        <row r="47">
          <cell r="A47">
            <v>2702207</v>
          </cell>
          <cell r="B47" t="str">
            <v>AL</v>
          </cell>
          <cell r="C47">
            <v>82</v>
          </cell>
          <cell r="D47" t="str">
            <v>Coqueiro Seco</v>
          </cell>
        </row>
        <row r="48">
          <cell r="A48">
            <v>2702306</v>
          </cell>
          <cell r="B48" t="str">
            <v>AL</v>
          </cell>
          <cell r="C48">
            <v>82</v>
          </cell>
          <cell r="D48" t="str">
            <v>Coruripe</v>
          </cell>
        </row>
        <row r="49">
          <cell r="A49">
            <v>2702355</v>
          </cell>
          <cell r="B49" t="str">
            <v>AL</v>
          </cell>
          <cell r="C49">
            <v>82</v>
          </cell>
          <cell r="D49" t="str">
            <v>Craíbas</v>
          </cell>
        </row>
        <row r="50">
          <cell r="A50">
            <v>2702405</v>
          </cell>
          <cell r="B50" t="str">
            <v>AL</v>
          </cell>
          <cell r="C50">
            <v>82</v>
          </cell>
          <cell r="D50" t="str">
            <v>Delmiro Gouveia</v>
          </cell>
        </row>
        <row r="51">
          <cell r="A51">
            <v>2702504</v>
          </cell>
          <cell r="B51" t="str">
            <v>AL</v>
          </cell>
          <cell r="C51">
            <v>82</v>
          </cell>
          <cell r="D51" t="str">
            <v>Dois Riachos</v>
          </cell>
        </row>
        <row r="52">
          <cell r="A52">
            <v>2702553</v>
          </cell>
          <cell r="B52" t="str">
            <v>AL</v>
          </cell>
          <cell r="C52">
            <v>82</v>
          </cell>
          <cell r="D52" t="str">
            <v>Estrela de Alagoas</v>
          </cell>
        </row>
        <row r="53">
          <cell r="A53">
            <v>2702603</v>
          </cell>
          <cell r="B53" t="str">
            <v>AL</v>
          </cell>
          <cell r="C53">
            <v>82</v>
          </cell>
          <cell r="D53" t="str">
            <v>Feira Grande</v>
          </cell>
        </row>
        <row r="54">
          <cell r="A54">
            <v>2702702</v>
          </cell>
          <cell r="B54" t="str">
            <v>AL</v>
          </cell>
          <cell r="C54">
            <v>82</v>
          </cell>
          <cell r="D54" t="str">
            <v>Feliz Deserto</v>
          </cell>
        </row>
        <row r="55">
          <cell r="A55">
            <v>2702801</v>
          </cell>
          <cell r="B55" t="str">
            <v>AL</v>
          </cell>
          <cell r="C55">
            <v>82</v>
          </cell>
          <cell r="D55" t="str">
            <v>Flexeiras</v>
          </cell>
        </row>
        <row r="56">
          <cell r="A56">
            <v>2702900</v>
          </cell>
          <cell r="B56" t="str">
            <v>AL</v>
          </cell>
          <cell r="C56">
            <v>82</v>
          </cell>
          <cell r="D56" t="str">
            <v>Girau do Ponciano</v>
          </cell>
        </row>
        <row r="57">
          <cell r="A57">
            <v>2703007</v>
          </cell>
          <cell r="B57" t="str">
            <v>AL</v>
          </cell>
          <cell r="C57">
            <v>82</v>
          </cell>
          <cell r="D57" t="str">
            <v>Ibateguara</v>
          </cell>
        </row>
        <row r="58">
          <cell r="A58">
            <v>2703106</v>
          </cell>
          <cell r="B58" t="str">
            <v>AL</v>
          </cell>
          <cell r="C58">
            <v>82</v>
          </cell>
          <cell r="D58" t="str">
            <v>Igaci</v>
          </cell>
        </row>
        <row r="59">
          <cell r="A59">
            <v>2703205</v>
          </cell>
          <cell r="B59" t="str">
            <v>AL</v>
          </cell>
          <cell r="C59">
            <v>82</v>
          </cell>
          <cell r="D59" t="str">
            <v>Igreja Nova</v>
          </cell>
        </row>
        <row r="60">
          <cell r="A60">
            <v>2703304</v>
          </cell>
          <cell r="B60" t="str">
            <v>AL</v>
          </cell>
          <cell r="C60">
            <v>82</v>
          </cell>
          <cell r="D60" t="str">
            <v>Inhapi</v>
          </cell>
        </row>
        <row r="61">
          <cell r="A61">
            <v>2703403</v>
          </cell>
          <cell r="B61" t="str">
            <v>AL</v>
          </cell>
          <cell r="C61">
            <v>82</v>
          </cell>
          <cell r="D61" t="str">
            <v>Jacaré dos Homens</v>
          </cell>
        </row>
        <row r="62">
          <cell r="A62">
            <v>2703502</v>
          </cell>
          <cell r="B62" t="str">
            <v>AL</v>
          </cell>
          <cell r="C62">
            <v>82</v>
          </cell>
          <cell r="D62" t="str">
            <v>Jacuípe</v>
          </cell>
        </row>
        <row r="63">
          <cell r="A63">
            <v>2703601</v>
          </cell>
          <cell r="B63" t="str">
            <v>AL</v>
          </cell>
          <cell r="C63">
            <v>82</v>
          </cell>
          <cell r="D63" t="str">
            <v>Japaratinga</v>
          </cell>
        </row>
        <row r="64">
          <cell r="A64">
            <v>2703700</v>
          </cell>
          <cell r="B64" t="str">
            <v>AL</v>
          </cell>
          <cell r="C64">
            <v>82</v>
          </cell>
          <cell r="D64" t="str">
            <v>Jaramataia</v>
          </cell>
        </row>
        <row r="65">
          <cell r="A65">
            <v>2703759</v>
          </cell>
          <cell r="B65" t="str">
            <v>AL</v>
          </cell>
          <cell r="C65">
            <v>82</v>
          </cell>
          <cell r="D65" t="str">
            <v>Jequiá da Praia</v>
          </cell>
        </row>
        <row r="66">
          <cell r="A66">
            <v>2703809</v>
          </cell>
          <cell r="B66" t="str">
            <v>AL</v>
          </cell>
          <cell r="C66">
            <v>82</v>
          </cell>
          <cell r="D66" t="str">
            <v>Joaquim Gomes</v>
          </cell>
        </row>
        <row r="67">
          <cell r="A67">
            <v>2703908</v>
          </cell>
          <cell r="B67" t="str">
            <v>AL</v>
          </cell>
          <cell r="C67">
            <v>82</v>
          </cell>
          <cell r="D67" t="str">
            <v>Jundiá</v>
          </cell>
        </row>
        <row r="68">
          <cell r="A68">
            <v>2704005</v>
          </cell>
          <cell r="B68" t="str">
            <v>AL</v>
          </cell>
          <cell r="C68">
            <v>82</v>
          </cell>
          <cell r="D68" t="str">
            <v>Junqueiro</v>
          </cell>
        </row>
        <row r="69">
          <cell r="A69">
            <v>2704104</v>
          </cell>
          <cell r="B69" t="str">
            <v>AL</v>
          </cell>
          <cell r="C69">
            <v>82</v>
          </cell>
          <cell r="D69" t="str">
            <v>Lagoa da Canoa</v>
          </cell>
        </row>
        <row r="70">
          <cell r="A70">
            <v>2704203</v>
          </cell>
          <cell r="B70" t="str">
            <v>AL</v>
          </cell>
          <cell r="C70">
            <v>82</v>
          </cell>
          <cell r="D70" t="str">
            <v>Limoeiro de Anadia</v>
          </cell>
        </row>
        <row r="71">
          <cell r="A71">
            <v>2704302</v>
          </cell>
          <cell r="B71" t="str">
            <v>AL</v>
          </cell>
          <cell r="C71">
            <v>82</v>
          </cell>
          <cell r="D71" t="str">
            <v>Maceió</v>
          </cell>
        </row>
        <row r="72">
          <cell r="A72">
            <v>2704401</v>
          </cell>
          <cell r="B72" t="str">
            <v>AL</v>
          </cell>
          <cell r="C72">
            <v>82</v>
          </cell>
          <cell r="D72" t="str">
            <v>Major Isidoro</v>
          </cell>
        </row>
        <row r="73">
          <cell r="A73">
            <v>2704906</v>
          </cell>
          <cell r="B73" t="str">
            <v>AL</v>
          </cell>
          <cell r="C73">
            <v>82</v>
          </cell>
          <cell r="D73" t="str">
            <v>Mar Vermelho</v>
          </cell>
        </row>
        <row r="74">
          <cell r="A74">
            <v>2704500</v>
          </cell>
          <cell r="B74" t="str">
            <v>AL</v>
          </cell>
          <cell r="C74">
            <v>82</v>
          </cell>
          <cell r="D74" t="str">
            <v>Maragogi</v>
          </cell>
        </row>
        <row r="75">
          <cell r="A75">
            <v>2704609</v>
          </cell>
          <cell r="B75" t="str">
            <v>AL</v>
          </cell>
          <cell r="C75">
            <v>82</v>
          </cell>
          <cell r="D75" t="str">
            <v>Maravilha</v>
          </cell>
        </row>
        <row r="76">
          <cell r="A76">
            <v>2704708</v>
          </cell>
          <cell r="B76" t="str">
            <v>AL</v>
          </cell>
          <cell r="C76">
            <v>82</v>
          </cell>
          <cell r="D76" t="str">
            <v>Marechal Deodoro</v>
          </cell>
        </row>
        <row r="77">
          <cell r="A77">
            <v>2704807</v>
          </cell>
          <cell r="B77" t="str">
            <v>AL</v>
          </cell>
          <cell r="C77">
            <v>82</v>
          </cell>
          <cell r="D77" t="str">
            <v>Maribondo</v>
          </cell>
        </row>
        <row r="78">
          <cell r="A78">
            <v>2705002</v>
          </cell>
          <cell r="B78" t="str">
            <v>AL</v>
          </cell>
          <cell r="C78">
            <v>82</v>
          </cell>
          <cell r="D78" t="str">
            <v>Mata Grande</v>
          </cell>
        </row>
        <row r="79">
          <cell r="A79">
            <v>2705101</v>
          </cell>
          <cell r="B79" t="str">
            <v>AL</v>
          </cell>
          <cell r="C79">
            <v>82</v>
          </cell>
          <cell r="D79" t="str">
            <v>Matriz de Camaragibe</v>
          </cell>
        </row>
        <row r="80">
          <cell r="A80">
            <v>2705200</v>
          </cell>
          <cell r="B80" t="str">
            <v>AL</v>
          </cell>
          <cell r="C80">
            <v>82</v>
          </cell>
          <cell r="D80" t="str">
            <v>Messias</v>
          </cell>
        </row>
        <row r="81">
          <cell r="A81">
            <v>2705309</v>
          </cell>
          <cell r="B81" t="str">
            <v>AL</v>
          </cell>
          <cell r="C81">
            <v>82</v>
          </cell>
          <cell r="D81" t="str">
            <v>Minador do Negrão</v>
          </cell>
        </row>
        <row r="82">
          <cell r="A82">
            <v>2705408</v>
          </cell>
          <cell r="B82" t="str">
            <v>AL</v>
          </cell>
          <cell r="C82">
            <v>82</v>
          </cell>
          <cell r="D82" t="str">
            <v>Monteirópolis</v>
          </cell>
        </row>
        <row r="83">
          <cell r="A83">
            <v>2705507</v>
          </cell>
          <cell r="B83" t="str">
            <v>AL</v>
          </cell>
          <cell r="C83">
            <v>82</v>
          </cell>
          <cell r="D83" t="str">
            <v>Murici</v>
          </cell>
        </row>
        <row r="84">
          <cell r="A84">
            <v>2705606</v>
          </cell>
          <cell r="B84" t="str">
            <v>AL</v>
          </cell>
          <cell r="C84">
            <v>82</v>
          </cell>
          <cell r="D84" t="str">
            <v>Novo Lino</v>
          </cell>
        </row>
        <row r="85">
          <cell r="A85">
            <v>2705705</v>
          </cell>
          <cell r="B85" t="str">
            <v>AL</v>
          </cell>
          <cell r="C85">
            <v>82</v>
          </cell>
          <cell r="D85" t="str">
            <v>Olho d'Água das Flores</v>
          </cell>
        </row>
        <row r="86">
          <cell r="A86">
            <v>2705804</v>
          </cell>
          <cell r="B86" t="str">
            <v>AL</v>
          </cell>
          <cell r="C86">
            <v>82</v>
          </cell>
          <cell r="D86" t="str">
            <v>Olho d'Água do Casado</v>
          </cell>
        </row>
        <row r="87">
          <cell r="A87">
            <v>2705903</v>
          </cell>
          <cell r="B87" t="str">
            <v>AL</v>
          </cell>
          <cell r="C87">
            <v>82</v>
          </cell>
          <cell r="D87" t="str">
            <v>Olho d'Água Grande</v>
          </cell>
        </row>
        <row r="88">
          <cell r="A88">
            <v>2706000</v>
          </cell>
          <cell r="B88" t="str">
            <v>AL</v>
          </cell>
          <cell r="C88">
            <v>82</v>
          </cell>
          <cell r="D88" t="str">
            <v>Olivença</v>
          </cell>
        </row>
        <row r="89">
          <cell r="A89">
            <v>2706109</v>
          </cell>
          <cell r="B89" t="str">
            <v>AL</v>
          </cell>
          <cell r="C89">
            <v>82</v>
          </cell>
          <cell r="D89" t="str">
            <v>Ouro Branco</v>
          </cell>
        </row>
        <row r="90">
          <cell r="A90">
            <v>2706208</v>
          </cell>
          <cell r="B90" t="str">
            <v>AL</v>
          </cell>
          <cell r="C90">
            <v>82</v>
          </cell>
          <cell r="D90" t="str">
            <v>Palestina</v>
          </cell>
        </row>
        <row r="91">
          <cell r="A91">
            <v>2706307</v>
          </cell>
          <cell r="B91" t="str">
            <v>AL</v>
          </cell>
          <cell r="C91">
            <v>82</v>
          </cell>
          <cell r="D91" t="str">
            <v>Palmeira dos Índios</v>
          </cell>
        </row>
        <row r="92">
          <cell r="A92">
            <v>2706406</v>
          </cell>
          <cell r="B92" t="str">
            <v>AL</v>
          </cell>
          <cell r="C92">
            <v>82</v>
          </cell>
          <cell r="D92" t="str">
            <v>Pão de Açúcar</v>
          </cell>
        </row>
        <row r="93">
          <cell r="A93">
            <v>2706422</v>
          </cell>
          <cell r="B93" t="str">
            <v>AL</v>
          </cell>
          <cell r="C93">
            <v>82</v>
          </cell>
          <cell r="D93" t="str">
            <v>Pariconha</v>
          </cell>
        </row>
        <row r="94">
          <cell r="A94">
            <v>2706448</v>
          </cell>
          <cell r="B94" t="str">
            <v>AL</v>
          </cell>
          <cell r="C94">
            <v>82</v>
          </cell>
          <cell r="D94" t="str">
            <v>Paripueira</v>
          </cell>
        </row>
        <row r="95">
          <cell r="A95">
            <v>2706505</v>
          </cell>
          <cell r="B95" t="str">
            <v>AL</v>
          </cell>
          <cell r="C95">
            <v>82</v>
          </cell>
          <cell r="D95" t="str">
            <v>Passo de Camaragibe</v>
          </cell>
        </row>
        <row r="96">
          <cell r="A96">
            <v>2706604</v>
          </cell>
          <cell r="B96" t="str">
            <v>AL</v>
          </cell>
          <cell r="C96">
            <v>82</v>
          </cell>
          <cell r="D96" t="str">
            <v>Paulo Jacinto</v>
          </cell>
        </row>
        <row r="97">
          <cell r="A97">
            <v>2706703</v>
          </cell>
          <cell r="B97" t="str">
            <v>AL</v>
          </cell>
          <cell r="C97">
            <v>82</v>
          </cell>
          <cell r="D97" t="str">
            <v>Penedo</v>
          </cell>
        </row>
        <row r="98">
          <cell r="A98">
            <v>2706802</v>
          </cell>
          <cell r="B98" t="str">
            <v>AL</v>
          </cell>
          <cell r="C98">
            <v>82</v>
          </cell>
          <cell r="D98" t="str">
            <v>Piaçabuçu</v>
          </cell>
        </row>
        <row r="99">
          <cell r="A99">
            <v>2706901</v>
          </cell>
          <cell r="B99" t="str">
            <v>AL</v>
          </cell>
          <cell r="C99">
            <v>82</v>
          </cell>
          <cell r="D99" t="str">
            <v>Pilar</v>
          </cell>
        </row>
        <row r="100">
          <cell r="A100">
            <v>2707008</v>
          </cell>
          <cell r="B100" t="str">
            <v>AL</v>
          </cell>
          <cell r="C100">
            <v>82</v>
          </cell>
          <cell r="D100" t="str">
            <v>Pindoba</v>
          </cell>
        </row>
        <row r="101">
          <cell r="A101">
            <v>2707107</v>
          </cell>
          <cell r="B101" t="str">
            <v>AL</v>
          </cell>
          <cell r="C101">
            <v>82</v>
          </cell>
          <cell r="D101" t="str">
            <v>Piranhas</v>
          </cell>
        </row>
        <row r="102">
          <cell r="A102">
            <v>2707206</v>
          </cell>
          <cell r="B102" t="str">
            <v>AL</v>
          </cell>
          <cell r="C102">
            <v>82</v>
          </cell>
          <cell r="D102" t="str">
            <v>Poço das Trincheiras</v>
          </cell>
        </row>
        <row r="103">
          <cell r="A103">
            <v>2707305</v>
          </cell>
          <cell r="B103" t="str">
            <v>AL</v>
          </cell>
          <cell r="C103">
            <v>82</v>
          </cell>
          <cell r="D103" t="str">
            <v>Porto Calvo</v>
          </cell>
        </row>
        <row r="104">
          <cell r="A104">
            <v>2707404</v>
          </cell>
          <cell r="B104" t="str">
            <v>AL</v>
          </cell>
          <cell r="C104">
            <v>82</v>
          </cell>
          <cell r="D104" t="str">
            <v>Porto de Pedras</v>
          </cell>
        </row>
        <row r="105">
          <cell r="A105">
            <v>2707503</v>
          </cell>
          <cell r="B105" t="str">
            <v>AL</v>
          </cell>
          <cell r="C105">
            <v>82</v>
          </cell>
          <cell r="D105" t="str">
            <v>Porto Real do Colégio</v>
          </cell>
        </row>
        <row r="106">
          <cell r="A106">
            <v>2707602</v>
          </cell>
          <cell r="B106" t="str">
            <v>AL</v>
          </cell>
          <cell r="C106">
            <v>82</v>
          </cell>
          <cell r="D106" t="str">
            <v>Quebrangulo</v>
          </cell>
        </row>
        <row r="107">
          <cell r="A107">
            <v>2707701</v>
          </cell>
          <cell r="B107" t="str">
            <v>AL</v>
          </cell>
          <cell r="C107">
            <v>82</v>
          </cell>
          <cell r="D107" t="str">
            <v>Rio Largo</v>
          </cell>
        </row>
        <row r="108">
          <cell r="A108">
            <v>2707800</v>
          </cell>
          <cell r="B108" t="str">
            <v>AL</v>
          </cell>
          <cell r="C108">
            <v>82</v>
          </cell>
          <cell r="D108" t="str">
            <v>Roteiro</v>
          </cell>
        </row>
        <row r="109">
          <cell r="A109">
            <v>2707909</v>
          </cell>
          <cell r="B109" t="str">
            <v>AL</v>
          </cell>
          <cell r="C109">
            <v>82</v>
          </cell>
          <cell r="D109" t="str">
            <v>Santa Luzia do Norte</v>
          </cell>
        </row>
        <row r="110">
          <cell r="A110">
            <v>2708006</v>
          </cell>
          <cell r="B110" t="str">
            <v>AL</v>
          </cell>
          <cell r="C110">
            <v>82</v>
          </cell>
          <cell r="D110" t="str">
            <v>Santana do Ipanema</v>
          </cell>
        </row>
        <row r="111">
          <cell r="A111">
            <v>2708105</v>
          </cell>
          <cell r="B111" t="str">
            <v>AL</v>
          </cell>
          <cell r="C111">
            <v>82</v>
          </cell>
          <cell r="D111" t="str">
            <v>Santana do Mundaú</v>
          </cell>
        </row>
        <row r="112">
          <cell r="A112">
            <v>2708204</v>
          </cell>
          <cell r="B112" t="str">
            <v>AL</v>
          </cell>
          <cell r="C112">
            <v>82</v>
          </cell>
          <cell r="D112" t="str">
            <v>São Brás</v>
          </cell>
        </row>
        <row r="113">
          <cell r="A113">
            <v>2708303</v>
          </cell>
          <cell r="B113" t="str">
            <v>AL</v>
          </cell>
          <cell r="C113">
            <v>82</v>
          </cell>
          <cell r="D113" t="str">
            <v>São José da Laje</v>
          </cell>
        </row>
        <row r="114">
          <cell r="A114">
            <v>2708402</v>
          </cell>
          <cell r="B114" t="str">
            <v>AL</v>
          </cell>
          <cell r="C114">
            <v>82</v>
          </cell>
          <cell r="D114" t="str">
            <v>São José da Tapera</v>
          </cell>
        </row>
        <row r="115">
          <cell r="A115">
            <v>2708501</v>
          </cell>
          <cell r="B115" t="str">
            <v>AL</v>
          </cell>
          <cell r="C115">
            <v>82</v>
          </cell>
          <cell r="D115" t="str">
            <v>São Luís do Quitunde</v>
          </cell>
        </row>
        <row r="116">
          <cell r="A116">
            <v>2708600</v>
          </cell>
          <cell r="B116" t="str">
            <v>AL</v>
          </cell>
          <cell r="C116">
            <v>82</v>
          </cell>
          <cell r="D116" t="str">
            <v>São Miguel dos Campos</v>
          </cell>
        </row>
        <row r="117">
          <cell r="A117">
            <v>2708709</v>
          </cell>
          <cell r="B117" t="str">
            <v>AL</v>
          </cell>
          <cell r="C117">
            <v>82</v>
          </cell>
          <cell r="D117" t="str">
            <v>São Miguel dos Milagres</v>
          </cell>
        </row>
        <row r="118">
          <cell r="A118">
            <v>2708808</v>
          </cell>
          <cell r="B118" t="str">
            <v>AL</v>
          </cell>
          <cell r="C118">
            <v>82</v>
          </cell>
          <cell r="D118" t="str">
            <v>São Sebastião</v>
          </cell>
        </row>
        <row r="119">
          <cell r="A119">
            <v>2708907</v>
          </cell>
          <cell r="B119" t="str">
            <v>AL</v>
          </cell>
          <cell r="C119">
            <v>82</v>
          </cell>
          <cell r="D119" t="str">
            <v>Satuba</v>
          </cell>
        </row>
        <row r="120">
          <cell r="A120">
            <v>2708956</v>
          </cell>
          <cell r="B120" t="str">
            <v>AL</v>
          </cell>
          <cell r="C120">
            <v>82</v>
          </cell>
          <cell r="D120" t="str">
            <v>Senador Rui Palmeira</v>
          </cell>
        </row>
        <row r="121">
          <cell r="A121">
            <v>2709004</v>
          </cell>
          <cell r="B121" t="str">
            <v>AL</v>
          </cell>
          <cell r="C121">
            <v>82</v>
          </cell>
          <cell r="D121" t="str">
            <v>Tanque d'Arca</v>
          </cell>
        </row>
        <row r="122">
          <cell r="A122">
            <v>2709103</v>
          </cell>
          <cell r="B122" t="str">
            <v>AL</v>
          </cell>
          <cell r="C122">
            <v>82</v>
          </cell>
          <cell r="D122" t="str">
            <v>Taquarana</v>
          </cell>
        </row>
        <row r="123">
          <cell r="A123">
            <v>2709152</v>
          </cell>
          <cell r="B123" t="str">
            <v>AL</v>
          </cell>
          <cell r="C123">
            <v>82</v>
          </cell>
          <cell r="D123" t="str">
            <v>Teotônio Vilela</v>
          </cell>
        </row>
        <row r="124">
          <cell r="A124">
            <v>2709202</v>
          </cell>
          <cell r="B124" t="str">
            <v>AL</v>
          </cell>
          <cell r="C124">
            <v>82</v>
          </cell>
          <cell r="D124" t="str">
            <v>Traipu</v>
          </cell>
        </row>
        <row r="125">
          <cell r="A125">
            <v>2709301</v>
          </cell>
          <cell r="B125" t="str">
            <v>AL</v>
          </cell>
          <cell r="C125">
            <v>82</v>
          </cell>
          <cell r="D125" t="str">
            <v>União dos Palmares</v>
          </cell>
        </row>
        <row r="126">
          <cell r="A126">
            <v>2709400</v>
          </cell>
          <cell r="B126" t="str">
            <v>AL</v>
          </cell>
          <cell r="C126">
            <v>82</v>
          </cell>
          <cell r="D126" t="str">
            <v>Viçosa</v>
          </cell>
        </row>
        <row r="127">
          <cell r="A127">
            <v>1300029</v>
          </cell>
          <cell r="B127" t="str">
            <v>AM</v>
          </cell>
          <cell r="C127">
            <v>97</v>
          </cell>
          <cell r="D127" t="str">
            <v>Alvarães</v>
          </cell>
        </row>
        <row r="128">
          <cell r="A128">
            <v>1300060</v>
          </cell>
          <cell r="B128" t="str">
            <v>AM</v>
          </cell>
          <cell r="C128">
            <v>97</v>
          </cell>
          <cell r="D128" t="str">
            <v>Amaturá</v>
          </cell>
        </row>
        <row r="129">
          <cell r="A129">
            <v>1300086</v>
          </cell>
          <cell r="B129" t="str">
            <v>AM</v>
          </cell>
          <cell r="C129">
            <v>97</v>
          </cell>
          <cell r="D129" t="str">
            <v>Anamã</v>
          </cell>
        </row>
        <row r="130">
          <cell r="A130">
            <v>1300102</v>
          </cell>
          <cell r="B130" t="str">
            <v>AM</v>
          </cell>
          <cell r="C130">
            <v>97</v>
          </cell>
          <cell r="D130" t="str">
            <v>Anori</v>
          </cell>
        </row>
        <row r="131">
          <cell r="A131">
            <v>1300144</v>
          </cell>
          <cell r="B131" t="str">
            <v>AM</v>
          </cell>
          <cell r="C131">
            <v>97</v>
          </cell>
          <cell r="D131" t="str">
            <v>Apuí</v>
          </cell>
        </row>
        <row r="132">
          <cell r="A132">
            <v>1300201</v>
          </cell>
          <cell r="B132" t="str">
            <v>AM</v>
          </cell>
          <cell r="C132">
            <v>97</v>
          </cell>
          <cell r="D132" t="str">
            <v>Atalaia do Norte</v>
          </cell>
        </row>
        <row r="133">
          <cell r="A133">
            <v>1300300</v>
          </cell>
          <cell r="B133" t="str">
            <v>AM</v>
          </cell>
          <cell r="C133">
            <v>92</v>
          </cell>
          <cell r="D133" t="str">
            <v>Autazes</v>
          </cell>
        </row>
        <row r="134">
          <cell r="A134">
            <v>1300409</v>
          </cell>
          <cell r="B134" t="str">
            <v>AM</v>
          </cell>
          <cell r="C134">
            <v>97</v>
          </cell>
          <cell r="D134" t="str">
            <v>Barcelos</v>
          </cell>
        </row>
        <row r="135">
          <cell r="A135">
            <v>1300508</v>
          </cell>
          <cell r="B135" t="str">
            <v>AM</v>
          </cell>
          <cell r="C135">
            <v>92</v>
          </cell>
          <cell r="D135" t="str">
            <v>Barreirinha</v>
          </cell>
        </row>
        <row r="136">
          <cell r="A136">
            <v>1300607</v>
          </cell>
          <cell r="B136" t="str">
            <v>AM</v>
          </cell>
          <cell r="C136">
            <v>97</v>
          </cell>
          <cell r="D136" t="str">
            <v>Benjamin Constant</v>
          </cell>
        </row>
        <row r="137">
          <cell r="A137">
            <v>1300631</v>
          </cell>
          <cell r="B137" t="str">
            <v>AM</v>
          </cell>
          <cell r="C137">
            <v>97</v>
          </cell>
          <cell r="D137" t="str">
            <v>Beruri</v>
          </cell>
        </row>
        <row r="138">
          <cell r="A138">
            <v>1300680</v>
          </cell>
          <cell r="B138" t="str">
            <v>AM</v>
          </cell>
          <cell r="C138">
            <v>92</v>
          </cell>
          <cell r="D138" t="str">
            <v>Boa Vista do Ramos</v>
          </cell>
        </row>
        <row r="139">
          <cell r="A139">
            <v>1300706</v>
          </cell>
          <cell r="B139" t="str">
            <v>AM</v>
          </cell>
          <cell r="C139">
            <v>97</v>
          </cell>
          <cell r="D139" t="str">
            <v>Boca do Acre</v>
          </cell>
        </row>
        <row r="140">
          <cell r="A140">
            <v>1300805</v>
          </cell>
          <cell r="B140" t="str">
            <v>AM</v>
          </cell>
          <cell r="C140">
            <v>92</v>
          </cell>
          <cell r="D140" t="str">
            <v>Borba</v>
          </cell>
        </row>
        <row r="141">
          <cell r="A141">
            <v>1300839</v>
          </cell>
          <cell r="B141" t="str">
            <v>AM</v>
          </cell>
          <cell r="C141">
            <v>92</v>
          </cell>
          <cell r="D141" t="str">
            <v>Caapiranga</v>
          </cell>
        </row>
        <row r="142">
          <cell r="A142">
            <v>1300904</v>
          </cell>
          <cell r="B142" t="str">
            <v>AM</v>
          </cell>
          <cell r="C142">
            <v>97</v>
          </cell>
          <cell r="D142" t="str">
            <v>Canutama</v>
          </cell>
        </row>
        <row r="143">
          <cell r="A143">
            <v>1301001</v>
          </cell>
          <cell r="B143" t="str">
            <v>AM</v>
          </cell>
          <cell r="C143">
            <v>97</v>
          </cell>
          <cell r="D143" t="str">
            <v>Carauari</v>
          </cell>
        </row>
        <row r="144">
          <cell r="A144">
            <v>1301100</v>
          </cell>
          <cell r="B144" t="str">
            <v>AM</v>
          </cell>
          <cell r="C144">
            <v>92</v>
          </cell>
          <cell r="D144" t="str">
            <v>Careiro</v>
          </cell>
        </row>
        <row r="145">
          <cell r="A145">
            <v>1301159</v>
          </cell>
          <cell r="B145" t="str">
            <v>AM</v>
          </cell>
          <cell r="C145">
            <v>92</v>
          </cell>
          <cell r="D145" t="str">
            <v>Careiro da Várzea</v>
          </cell>
        </row>
        <row r="146">
          <cell r="A146">
            <v>1301209</v>
          </cell>
          <cell r="B146" t="str">
            <v>AM</v>
          </cell>
          <cell r="C146">
            <v>97</v>
          </cell>
          <cell r="D146" t="str">
            <v>Coari</v>
          </cell>
        </row>
        <row r="147">
          <cell r="A147">
            <v>1301308</v>
          </cell>
          <cell r="B147" t="str">
            <v>AM</v>
          </cell>
          <cell r="C147">
            <v>97</v>
          </cell>
          <cell r="D147" t="str">
            <v>Codajás</v>
          </cell>
        </row>
        <row r="148">
          <cell r="A148">
            <v>1301407</v>
          </cell>
          <cell r="B148" t="str">
            <v>AM</v>
          </cell>
          <cell r="C148">
            <v>97</v>
          </cell>
          <cell r="D148" t="str">
            <v>Eirunepé</v>
          </cell>
        </row>
        <row r="149">
          <cell r="A149">
            <v>1301506</v>
          </cell>
          <cell r="B149" t="str">
            <v>AM</v>
          </cell>
          <cell r="C149">
            <v>97</v>
          </cell>
          <cell r="D149" t="str">
            <v>Envira</v>
          </cell>
        </row>
        <row r="150">
          <cell r="A150">
            <v>1301605</v>
          </cell>
          <cell r="B150" t="str">
            <v>AM</v>
          </cell>
          <cell r="C150">
            <v>97</v>
          </cell>
          <cell r="D150" t="str">
            <v>Fonte Boa</v>
          </cell>
        </row>
        <row r="151">
          <cell r="A151">
            <v>1301654</v>
          </cell>
          <cell r="B151" t="str">
            <v>AM</v>
          </cell>
          <cell r="C151">
            <v>97</v>
          </cell>
          <cell r="D151" t="str">
            <v>Guajará</v>
          </cell>
        </row>
        <row r="152">
          <cell r="A152">
            <v>1301704</v>
          </cell>
          <cell r="B152" t="str">
            <v>AM</v>
          </cell>
          <cell r="C152">
            <v>97</v>
          </cell>
          <cell r="D152" t="str">
            <v>Humaitá</v>
          </cell>
        </row>
        <row r="153">
          <cell r="A153">
            <v>1301803</v>
          </cell>
          <cell r="B153" t="str">
            <v>AM</v>
          </cell>
          <cell r="C153">
            <v>97</v>
          </cell>
          <cell r="D153" t="str">
            <v>Ipixuna</v>
          </cell>
        </row>
        <row r="154">
          <cell r="A154">
            <v>1301852</v>
          </cell>
          <cell r="B154" t="str">
            <v>AM</v>
          </cell>
          <cell r="C154">
            <v>92</v>
          </cell>
          <cell r="D154" t="str">
            <v>Iranduba</v>
          </cell>
        </row>
        <row r="155">
          <cell r="A155">
            <v>1301902</v>
          </cell>
          <cell r="B155" t="str">
            <v>AM</v>
          </cell>
          <cell r="C155">
            <v>92</v>
          </cell>
          <cell r="D155" t="str">
            <v>Itacoatiara</v>
          </cell>
        </row>
        <row r="156">
          <cell r="A156">
            <v>1301951</v>
          </cell>
          <cell r="B156" t="str">
            <v>AM</v>
          </cell>
          <cell r="C156">
            <v>97</v>
          </cell>
          <cell r="D156" t="str">
            <v>Itamarati</v>
          </cell>
        </row>
        <row r="157">
          <cell r="A157">
            <v>1302009</v>
          </cell>
          <cell r="B157" t="str">
            <v>AM</v>
          </cell>
          <cell r="C157">
            <v>92</v>
          </cell>
          <cell r="D157" t="str">
            <v>Itapiranga</v>
          </cell>
        </row>
        <row r="158">
          <cell r="A158">
            <v>1302108</v>
          </cell>
          <cell r="B158" t="str">
            <v>AM</v>
          </cell>
          <cell r="C158">
            <v>97</v>
          </cell>
          <cell r="D158" t="str">
            <v>Japurá</v>
          </cell>
        </row>
        <row r="159">
          <cell r="A159">
            <v>1302207</v>
          </cell>
          <cell r="B159" t="str">
            <v>AM</v>
          </cell>
          <cell r="C159">
            <v>97</v>
          </cell>
          <cell r="D159" t="str">
            <v>Juruá</v>
          </cell>
        </row>
        <row r="160">
          <cell r="A160">
            <v>1302306</v>
          </cell>
          <cell r="B160" t="str">
            <v>AM</v>
          </cell>
          <cell r="C160">
            <v>97</v>
          </cell>
          <cell r="D160" t="str">
            <v>Jutaí</v>
          </cell>
        </row>
        <row r="161">
          <cell r="A161">
            <v>1302405</v>
          </cell>
          <cell r="B161" t="str">
            <v>AM</v>
          </cell>
          <cell r="C161">
            <v>97</v>
          </cell>
          <cell r="D161" t="str">
            <v>Lábrea</v>
          </cell>
        </row>
        <row r="162">
          <cell r="A162">
            <v>1302504</v>
          </cell>
          <cell r="B162" t="str">
            <v>AM</v>
          </cell>
          <cell r="C162">
            <v>92</v>
          </cell>
          <cell r="D162" t="str">
            <v>Manacapuru</v>
          </cell>
        </row>
        <row r="163">
          <cell r="A163">
            <v>1302553</v>
          </cell>
          <cell r="B163" t="str">
            <v>AM</v>
          </cell>
          <cell r="C163">
            <v>92</v>
          </cell>
          <cell r="D163" t="str">
            <v>Manaquiri</v>
          </cell>
        </row>
        <row r="164">
          <cell r="A164">
            <v>1302603</v>
          </cell>
          <cell r="B164" t="str">
            <v>AM</v>
          </cell>
          <cell r="C164">
            <v>92</v>
          </cell>
          <cell r="D164" t="str">
            <v>Manaus</v>
          </cell>
        </row>
        <row r="165">
          <cell r="A165">
            <v>1302702</v>
          </cell>
          <cell r="B165" t="str">
            <v>AM</v>
          </cell>
          <cell r="C165">
            <v>97</v>
          </cell>
          <cell r="D165" t="str">
            <v>Manicoré</v>
          </cell>
        </row>
        <row r="166">
          <cell r="A166">
            <v>1302801</v>
          </cell>
          <cell r="B166" t="str">
            <v>AM</v>
          </cell>
          <cell r="C166">
            <v>97</v>
          </cell>
          <cell r="D166" t="str">
            <v>Maraã</v>
          </cell>
        </row>
        <row r="167">
          <cell r="A167">
            <v>1302900</v>
          </cell>
          <cell r="B167" t="str">
            <v>AM</v>
          </cell>
          <cell r="C167">
            <v>92</v>
          </cell>
          <cell r="D167" t="str">
            <v>Maués</v>
          </cell>
        </row>
        <row r="168">
          <cell r="A168">
            <v>1303007</v>
          </cell>
          <cell r="B168" t="str">
            <v>AM</v>
          </cell>
          <cell r="C168">
            <v>92</v>
          </cell>
          <cell r="D168" t="str">
            <v>Nhamundá</v>
          </cell>
        </row>
        <row r="169">
          <cell r="A169">
            <v>1303106</v>
          </cell>
          <cell r="B169" t="str">
            <v>AM</v>
          </cell>
          <cell r="C169">
            <v>92</v>
          </cell>
          <cell r="D169" t="str">
            <v>Nova Olinda do Norte</v>
          </cell>
        </row>
        <row r="170">
          <cell r="A170">
            <v>1303205</v>
          </cell>
          <cell r="B170" t="str">
            <v>AM</v>
          </cell>
          <cell r="C170">
            <v>92</v>
          </cell>
          <cell r="D170" t="str">
            <v>Novo Airão</v>
          </cell>
        </row>
        <row r="171">
          <cell r="A171">
            <v>1303304</v>
          </cell>
          <cell r="B171" t="str">
            <v>AM</v>
          </cell>
          <cell r="C171">
            <v>97</v>
          </cell>
          <cell r="D171" t="str">
            <v>Novo Aripuanã</v>
          </cell>
        </row>
        <row r="172">
          <cell r="A172">
            <v>1303403</v>
          </cell>
          <cell r="B172" t="str">
            <v>AM</v>
          </cell>
          <cell r="C172">
            <v>92</v>
          </cell>
          <cell r="D172" t="str">
            <v>Parintins</v>
          </cell>
        </row>
        <row r="173">
          <cell r="A173">
            <v>1303502</v>
          </cell>
          <cell r="B173" t="str">
            <v>AM</v>
          </cell>
          <cell r="C173">
            <v>97</v>
          </cell>
          <cell r="D173" t="str">
            <v>Pauini</v>
          </cell>
        </row>
        <row r="174">
          <cell r="A174">
            <v>1303536</v>
          </cell>
          <cell r="B174" t="str">
            <v>AM</v>
          </cell>
          <cell r="C174">
            <v>92</v>
          </cell>
          <cell r="D174" t="str">
            <v>Presidente Figueiredo</v>
          </cell>
        </row>
        <row r="175">
          <cell r="A175">
            <v>1303569</v>
          </cell>
          <cell r="B175" t="str">
            <v>AM</v>
          </cell>
          <cell r="C175">
            <v>92</v>
          </cell>
          <cell r="D175" t="str">
            <v>Rio Preto da Eva</v>
          </cell>
        </row>
        <row r="176">
          <cell r="A176">
            <v>1303601</v>
          </cell>
          <cell r="B176" t="str">
            <v>AM</v>
          </cell>
          <cell r="C176">
            <v>97</v>
          </cell>
          <cell r="D176" t="str">
            <v>Santa Isabel do Rio Negro</v>
          </cell>
        </row>
        <row r="177">
          <cell r="A177">
            <v>1303700</v>
          </cell>
          <cell r="B177" t="str">
            <v>AM</v>
          </cell>
          <cell r="C177">
            <v>97</v>
          </cell>
          <cell r="D177" t="str">
            <v>Santo Antônio do Içá</v>
          </cell>
        </row>
        <row r="178">
          <cell r="A178">
            <v>1303809</v>
          </cell>
          <cell r="B178" t="str">
            <v>AM</v>
          </cell>
          <cell r="C178">
            <v>97</v>
          </cell>
          <cell r="D178" t="str">
            <v>São Gabriel da Cachoeira</v>
          </cell>
        </row>
        <row r="179">
          <cell r="A179">
            <v>1303908</v>
          </cell>
          <cell r="B179" t="str">
            <v>AM</v>
          </cell>
          <cell r="C179">
            <v>97</v>
          </cell>
          <cell r="D179" t="str">
            <v>São Paulo de Olivença</v>
          </cell>
        </row>
        <row r="180">
          <cell r="A180">
            <v>1303957</v>
          </cell>
          <cell r="B180" t="str">
            <v>AM</v>
          </cell>
          <cell r="C180">
            <v>92</v>
          </cell>
          <cell r="D180" t="str">
            <v>São Sebastião do Uatumã</v>
          </cell>
        </row>
        <row r="181">
          <cell r="A181">
            <v>1304005</v>
          </cell>
          <cell r="B181" t="str">
            <v>AM</v>
          </cell>
          <cell r="C181">
            <v>92</v>
          </cell>
          <cell r="D181" t="str">
            <v>Silves</v>
          </cell>
        </row>
        <row r="182">
          <cell r="A182">
            <v>1304062</v>
          </cell>
          <cell r="B182" t="str">
            <v>AM</v>
          </cell>
          <cell r="C182">
            <v>97</v>
          </cell>
          <cell r="D182" t="str">
            <v>Tabatinga</v>
          </cell>
        </row>
        <row r="183">
          <cell r="A183">
            <v>1304104</v>
          </cell>
          <cell r="B183" t="str">
            <v>AM</v>
          </cell>
          <cell r="C183">
            <v>97</v>
          </cell>
          <cell r="D183" t="str">
            <v>Tapauá</v>
          </cell>
        </row>
        <row r="184">
          <cell r="A184">
            <v>1304203</v>
          </cell>
          <cell r="B184" t="str">
            <v>AM</v>
          </cell>
          <cell r="C184">
            <v>97</v>
          </cell>
          <cell r="D184" t="str">
            <v>Tefé</v>
          </cell>
        </row>
        <row r="185">
          <cell r="A185">
            <v>1304237</v>
          </cell>
          <cell r="B185" t="str">
            <v>AM</v>
          </cell>
          <cell r="C185">
            <v>97</v>
          </cell>
          <cell r="D185" t="str">
            <v>Tonantins</v>
          </cell>
        </row>
        <row r="186">
          <cell r="A186">
            <v>1304260</v>
          </cell>
          <cell r="B186" t="str">
            <v>AM</v>
          </cell>
          <cell r="C186">
            <v>97</v>
          </cell>
          <cell r="D186" t="str">
            <v>Uarini</v>
          </cell>
        </row>
        <row r="187">
          <cell r="A187">
            <v>1304302</v>
          </cell>
          <cell r="B187" t="str">
            <v>AM</v>
          </cell>
          <cell r="C187">
            <v>92</v>
          </cell>
          <cell r="D187" t="str">
            <v>Urucará</v>
          </cell>
        </row>
        <row r="188">
          <cell r="A188">
            <v>1304401</v>
          </cell>
          <cell r="B188" t="str">
            <v>AM</v>
          </cell>
          <cell r="C188">
            <v>92</v>
          </cell>
          <cell r="D188" t="str">
            <v>Urucurituba</v>
          </cell>
        </row>
        <row r="189">
          <cell r="A189">
            <v>1600105</v>
          </cell>
          <cell r="B189" t="str">
            <v>AP</v>
          </cell>
          <cell r="C189">
            <v>96</v>
          </cell>
          <cell r="D189" t="str">
            <v>Amapá</v>
          </cell>
        </row>
        <row r="190">
          <cell r="A190">
            <v>1600204</v>
          </cell>
          <cell r="B190" t="str">
            <v>AP</v>
          </cell>
          <cell r="C190">
            <v>96</v>
          </cell>
          <cell r="D190" t="str">
            <v>Calçoene</v>
          </cell>
        </row>
        <row r="191">
          <cell r="A191">
            <v>1600212</v>
          </cell>
          <cell r="B191" t="str">
            <v>AP</v>
          </cell>
          <cell r="C191">
            <v>96</v>
          </cell>
          <cell r="D191" t="str">
            <v>Cutias</v>
          </cell>
        </row>
        <row r="192">
          <cell r="A192">
            <v>1600238</v>
          </cell>
          <cell r="B192" t="str">
            <v>AP</v>
          </cell>
          <cell r="C192">
            <v>96</v>
          </cell>
          <cell r="D192" t="str">
            <v>Ferreira Gomes</v>
          </cell>
        </row>
        <row r="193">
          <cell r="A193">
            <v>1600253</v>
          </cell>
          <cell r="B193" t="str">
            <v>AP</v>
          </cell>
          <cell r="C193">
            <v>96</v>
          </cell>
          <cell r="D193" t="str">
            <v>Itaubal</v>
          </cell>
        </row>
        <row r="194">
          <cell r="A194">
            <v>1600279</v>
          </cell>
          <cell r="B194" t="str">
            <v>AP</v>
          </cell>
          <cell r="C194">
            <v>96</v>
          </cell>
          <cell r="D194" t="str">
            <v>Laranjal do Jari</v>
          </cell>
        </row>
        <row r="195">
          <cell r="A195">
            <v>1600303</v>
          </cell>
          <cell r="B195" t="str">
            <v>AP</v>
          </cell>
          <cell r="C195">
            <v>96</v>
          </cell>
          <cell r="D195" t="str">
            <v>Macapá</v>
          </cell>
        </row>
        <row r="196">
          <cell r="A196">
            <v>1600402</v>
          </cell>
          <cell r="B196" t="str">
            <v>AP</v>
          </cell>
          <cell r="C196">
            <v>96</v>
          </cell>
          <cell r="D196" t="str">
            <v>Mazagão</v>
          </cell>
        </row>
        <row r="197">
          <cell r="A197">
            <v>1600501</v>
          </cell>
          <cell r="B197" t="str">
            <v>AP</v>
          </cell>
          <cell r="C197">
            <v>96</v>
          </cell>
          <cell r="D197" t="str">
            <v>Oiapoque</v>
          </cell>
        </row>
        <row r="198">
          <cell r="A198">
            <v>1600154</v>
          </cell>
          <cell r="B198" t="str">
            <v>AP</v>
          </cell>
          <cell r="C198">
            <v>96</v>
          </cell>
          <cell r="D198" t="str">
            <v>Pedra Branca do Amapari</v>
          </cell>
        </row>
        <row r="199">
          <cell r="A199">
            <v>1600535</v>
          </cell>
          <cell r="B199" t="str">
            <v>AP</v>
          </cell>
          <cell r="C199">
            <v>96</v>
          </cell>
          <cell r="D199" t="str">
            <v>Porto Grande</v>
          </cell>
        </row>
        <row r="200">
          <cell r="A200">
            <v>1600550</v>
          </cell>
          <cell r="B200" t="str">
            <v>AP</v>
          </cell>
          <cell r="C200">
            <v>96</v>
          </cell>
          <cell r="D200" t="str">
            <v>Pracuúba</v>
          </cell>
        </row>
        <row r="201">
          <cell r="A201">
            <v>1600600</v>
          </cell>
          <cell r="B201" t="str">
            <v>AP</v>
          </cell>
          <cell r="C201">
            <v>96</v>
          </cell>
          <cell r="D201" t="str">
            <v>Santana</v>
          </cell>
        </row>
        <row r="202">
          <cell r="A202">
            <v>1600055</v>
          </cell>
          <cell r="B202" t="str">
            <v>AP</v>
          </cell>
          <cell r="C202">
            <v>96</v>
          </cell>
          <cell r="D202" t="str">
            <v>Serra do Navio</v>
          </cell>
        </row>
        <row r="203">
          <cell r="A203">
            <v>1600709</v>
          </cell>
          <cell r="B203" t="str">
            <v>AP</v>
          </cell>
          <cell r="C203">
            <v>96</v>
          </cell>
          <cell r="D203" t="str">
            <v>Tartarugalzinho</v>
          </cell>
        </row>
        <row r="204">
          <cell r="A204">
            <v>1600808</v>
          </cell>
          <cell r="B204" t="str">
            <v>AP</v>
          </cell>
          <cell r="C204">
            <v>96</v>
          </cell>
          <cell r="D204" t="str">
            <v>Vitória do Jari</v>
          </cell>
        </row>
        <row r="205">
          <cell r="A205">
            <v>2900108</v>
          </cell>
          <cell r="B205" t="str">
            <v>BA</v>
          </cell>
          <cell r="C205">
            <v>77</v>
          </cell>
          <cell r="D205" t="str">
            <v>Abaíra</v>
          </cell>
        </row>
        <row r="206">
          <cell r="A206">
            <v>2900207</v>
          </cell>
          <cell r="B206" t="str">
            <v>BA</v>
          </cell>
          <cell r="C206">
            <v>75</v>
          </cell>
          <cell r="D206" t="str">
            <v>Abaré</v>
          </cell>
        </row>
        <row r="207">
          <cell r="A207">
            <v>2900306</v>
          </cell>
          <cell r="B207" t="str">
            <v>BA</v>
          </cell>
          <cell r="C207">
            <v>75</v>
          </cell>
          <cell r="D207" t="str">
            <v>Acajutiba</v>
          </cell>
        </row>
        <row r="208">
          <cell r="A208">
            <v>2900355</v>
          </cell>
          <cell r="B208" t="str">
            <v>BA</v>
          </cell>
          <cell r="C208">
            <v>75</v>
          </cell>
          <cell r="D208" t="str">
            <v>Adustina</v>
          </cell>
        </row>
        <row r="209">
          <cell r="A209">
            <v>2900405</v>
          </cell>
          <cell r="B209" t="str">
            <v>BA</v>
          </cell>
          <cell r="C209">
            <v>75</v>
          </cell>
          <cell r="D209" t="str">
            <v>Água Fria</v>
          </cell>
        </row>
        <row r="210">
          <cell r="A210">
            <v>2900603</v>
          </cell>
          <cell r="B210" t="str">
            <v>BA</v>
          </cell>
          <cell r="C210">
            <v>73</v>
          </cell>
          <cell r="D210" t="str">
            <v>Aiquara</v>
          </cell>
        </row>
        <row r="211">
          <cell r="A211">
            <v>2900702</v>
          </cell>
          <cell r="B211" t="str">
            <v>BA</v>
          </cell>
          <cell r="C211">
            <v>75</v>
          </cell>
          <cell r="D211" t="str">
            <v>Alagoinhas</v>
          </cell>
        </row>
        <row r="212">
          <cell r="A212">
            <v>2900801</v>
          </cell>
          <cell r="B212" t="str">
            <v>BA</v>
          </cell>
          <cell r="C212">
            <v>73</v>
          </cell>
          <cell r="D212" t="str">
            <v>Alcobaça</v>
          </cell>
        </row>
        <row r="213">
          <cell r="A213">
            <v>2900900</v>
          </cell>
          <cell r="B213" t="str">
            <v>BA</v>
          </cell>
          <cell r="C213">
            <v>73</v>
          </cell>
          <cell r="D213" t="str">
            <v>Almadina</v>
          </cell>
        </row>
        <row r="214">
          <cell r="A214">
            <v>2901007</v>
          </cell>
          <cell r="B214" t="str">
            <v>BA</v>
          </cell>
          <cell r="C214">
            <v>75</v>
          </cell>
          <cell r="D214" t="str">
            <v>Amargosa</v>
          </cell>
        </row>
        <row r="215">
          <cell r="A215">
            <v>2901106</v>
          </cell>
          <cell r="B215" t="str">
            <v>BA</v>
          </cell>
          <cell r="C215">
            <v>75</v>
          </cell>
          <cell r="D215" t="str">
            <v>Amélia Rodrigues</v>
          </cell>
        </row>
        <row r="216">
          <cell r="A216">
            <v>2901155</v>
          </cell>
          <cell r="B216" t="str">
            <v>BA</v>
          </cell>
          <cell r="C216">
            <v>74</v>
          </cell>
          <cell r="D216" t="str">
            <v>América Dourada</v>
          </cell>
        </row>
        <row r="217">
          <cell r="A217">
            <v>2901205</v>
          </cell>
          <cell r="B217" t="str">
            <v>BA</v>
          </cell>
          <cell r="C217">
            <v>77</v>
          </cell>
          <cell r="D217" t="str">
            <v>Anagé</v>
          </cell>
        </row>
        <row r="218">
          <cell r="A218">
            <v>2901304</v>
          </cell>
          <cell r="B218" t="str">
            <v>BA</v>
          </cell>
          <cell r="C218">
            <v>75</v>
          </cell>
          <cell r="D218" t="str">
            <v>Andaraí</v>
          </cell>
        </row>
        <row r="219">
          <cell r="A219">
            <v>2901353</v>
          </cell>
          <cell r="B219" t="str">
            <v>BA</v>
          </cell>
          <cell r="C219">
            <v>74</v>
          </cell>
          <cell r="D219" t="str">
            <v>Andorinha</v>
          </cell>
        </row>
        <row r="220">
          <cell r="A220">
            <v>2901403</v>
          </cell>
          <cell r="B220" t="str">
            <v>BA</v>
          </cell>
          <cell r="C220">
            <v>77</v>
          </cell>
          <cell r="D220" t="str">
            <v>Angical</v>
          </cell>
        </row>
        <row r="221">
          <cell r="A221">
            <v>2901502</v>
          </cell>
          <cell r="B221" t="str">
            <v>BA</v>
          </cell>
          <cell r="C221">
            <v>75</v>
          </cell>
          <cell r="D221" t="str">
            <v>Anguera</v>
          </cell>
        </row>
        <row r="222">
          <cell r="A222">
            <v>2901601</v>
          </cell>
          <cell r="B222" t="str">
            <v>BA</v>
          </cell>
          <cell r="C222">
            <v>75</v>
          </cell>
          <cell r="D222" t="str">
            <v>Antas</v>
          </cell>
        </row>
        <row r="223">
          <cell r="A223">
            <v>2901700</v>
          </cell>
          <cell r="B223" t="str">
            <v>BA</v>
          </cell>
          <cell r="C223">
            <v>75</v>
          </cell>
          <cell r="D223" t="str">
            <v>Antônio Cardoso</v>
          </cell>
        </row>
        <row r="224">
          <cell r="A224">
            <v>2901809</v>
          </cell>
          <cell r="B224" t="str">
            <v>BA</v>
          </cell>
          <cell r="C224">
            <v>74</v>
          </cell>
          <cell r="D224" t="str">
            <v>Antônio Gonçalves</v>
          </cell>
        </row>
        <row r="225">
          <cell r="A225">
            <v>2901908</v>
          </cell>
          <cell r="B225" t="str">
            <v>BA</v>
          </cell>
          <cell r="C225">
            <v>75</v>
          </cell>
          <cell r="D225" t="str">
            <v>Aporá</v>
          </cell>
        </row>
        <row r="226">
          <cell r="A226">
            <v>2901957</v>
          </cell>
          <cell r="B226" t="str">
            <v>BA</v>
          </cell>
          <cell r="C226">
            <v>73</v>
          </cell>
          <cell r="D226" t="str">
            <v>Apuarema</v>
          </cell>
        </row>
        <row r="227">
          <cell r="A227">
            <v>2902054</v>
          </cell>
          <cell r="B227" t="str">
            <v>BA</v>
          </cell>
          <cell r="C227">
            <v>75</v>
          </cell>
          <cell r="D227" t="str">
            <v>Araças</v>
          </cell>
        </row>
        <row r="228">
          <cell r="A228">
            <v>2902005</v>
          </cell>
          <cell r="B228" t="str">
            <v>BA</v>
          </cell>
          <cell r="C228">
            <v>77</v>
          </cell>
          <cell r="D228" t="str">
            <v>Aracatu</v>
          </cell>
        </row>
        <row r="229">
          <cell r="A229">
            <v>2902104</v>
          </cell>
          <cell r="B229" t="str">
            <v>BA</v>
          </cell>
          <cell r="C229">
            <v>75</v>
          </cell>
          <cell r="D229" t="str">
            <v>Araci</v>
          </cell>
        </row>
        <row r="230">
          <cell r="A230">
            <v>2902203</v>
          </cell>
          <cell r="B230" t="str">
            <v>BA</v>
          </cell>
          <cell r="C230">
            <v>75</v>
          </cell>
          <cell r="D230" t="str">
            <v>Aramari</v>
          </cell>
        </row>
        <row r="231">
          <cell r="A231">
            <v>2902252</v>
          </cell>
          <cell r="B231" t="str">
            <v>BA</v>
          </cell>
          <cell r="C231">
            <v>73</v>
          </cell>
          <cell r="D231" t="str">
            <v>Arataca</v>
          </cell>
        </row>
        <row r="232">
          <cell r="A232">
            <v>2902302</v>
          </cell>
          <cell r="B232" t="str">
            <v>BA</v>
          </cell>
          <cell r="C232">
            <v>75</v>
          </cell>
          <cell r="D232" t="str">
            <v>Aratuípe</v>
          </cell>
        </row>
        <row r="233">
          <cell r="A233">
            <v>2902401</v>
          </cell>
          <cell r="B233" t="str">
            <v>BA</v>
          </cell>
          <cell r="C233">
            <v>73</v>
          </cell>
          <cell r="D233" t="str">
            <v>Aurelino Leal</v>
          </cell>
        </row>
        <row r="234">
          <cell r="A234">
            <v>2902500</v>
          </cell>
          <cell r="B234" t="str">
            <v>BA</v>
          </cell>
          <cell r="C234">
            <v>77</v>
          </cell>
          <cell r="D234" t="str">
            <v>Baianópolis</v>
          </cell>
        </row>
        <row r="235">
          <cell r="A235">
            <v>2902609</v>
          </cell>
          <cell r="B235" t="str">
            <v>BA</v>
          </cell>
          <cell r="C235">
            <v>74</v>
          </cell>
          <cell r="D235" t="str">
            <v>Baixa Grande</v>
          </cell>
        </row>
        <row r="236">
          <cell r="A236">
            <v>2902658</v>
          </cell>
          <cell r="B236" t="str">
            <v>BA</v>
          </cell>
          <cell r="C236">
            <v>75</v>
          </cell>
          <cell r="D236" t="str">
            <v>Banzaê</v>
          </cell>
        </row>
        <row r="237">
          <cell r="A237">
            <v>2902708</v>
          </cell>
          <cell r="B237" t="str">
            <v>BA</v>
          </cell>
          <cell r="C237">
            <v>74</v>
          </cell>
          <cell r="D237" t="str">
            <v>Barra</v>
          </cell>
        </row>
        <row r="238">
          <cell r="A238">
            <v>2902807</v>
          </cell>
          <cell r="B238" t="str">
            <v>BA</v>
          </cell>
          <cell r="C238">
            <v>77</v>
          </cell>
          <cell r="D238" t="str">
            <v>Barra da Estiva</v>
          </cell>
        </row>
        <row r="239">
          <cell r="A239">
            <v>2902906</v>
          </cell>
          <cell r="B239" t="str">
            <v>BA</v>
          </cell>
          <cell r="C239">
            <v>77</v>
          </cell>
          <cell r="D239" t="str">
            <v>Barra do Choça</v>
          </cell>
        </row>
        <row r="240">
          <cell r="A240">
            <v>2903003</v>
          </cell>
          <cell r="B240" t="str">
            <v>BA</v>
          </cell>
          <cell r="C240">
            <v>74</v>
          </cell>
          <cell r="D240" t="str">
            <v>Barra do Mendes</v>
          </cell>
        </row>
        <row r="241">
          <cell r="A241">
            <v>2903102</v>
          </cell>
          <cell r="B241" t="str">
            <v>BA</v>
          </cell>
          <cell r="C241">
            <v>73</v>
          </cell>
          <cell r="D241" t="str">
            <v>Barra do Rocha</v>
          </cell>
        </row>
        <row r="242">
          <cell r="A242">
            <v>2903201</v>
          </cell>
          <cell r="B242" t="str">
            <v>BA</v>
          </cell>
          <cell r="C242">
            <v>77</v>
          </cell>
          <cell r="D242" t="str">
            <v>Barreiras</v>
          </cell>
        </row>
        <row r="243">
          <cell r="A243">
            <v>2903235</v>
          </cell>
          <cell r="B243" t="str">
            <v>BA</v>
          </cell>
          <cell r="C243">
            <v>74</v>
          </cell>
          <cell r="D243" t="str">
            <v>Barro Alto</v>
          </cell>
        </row>
        <row r="244">
          <cell r="A244">
            <v>2903300</v>
          </cell>
          <cell r="B244" t="str">
            <v>BA</v>
          </cell>
          <cell r="C244">
            <v>73</v>
          </cell>
          <cell r="D244" t="str">
            <v>Barro Preto</v>
          </cell>
        </row>
        <row r="245">
          <cell r="A245">
            <v>2903276</v>
          </cell>
          <cell r="B245" t="str">
            <v>BA</v>
          </cell>
          <cell r="C245">
            <v>75</v>
          </cell>
          <cell r="D245" t="str">
            <v>Barrocas</v>
          </cell>
        </row>
        <row r="246">
          <cell r="A246">
            <v>2903409</v>
          </cell>
          <cell r="B246" t="str">
            <v>BA</v>
          </cell>
          <cell r="C246">
            <v>73</v>
          </cell>
          <cell r="D246" t="str">
            <v>Belmonte</v>
          </cell>
        </row>
        <row r="247">
          <cell r="A247">
            <v>2903508</v>
          </cell>
          <cell r="B247" t="str">
            <v>BA</v>
          </cell>
          <cell r="C247">
            <v>77</v>
          </cell>
          <cell r="D247" t="str">
            <v>Belo Campo</v>
          </cell>
        </row>
        <row r="248">
          <cell r="A248">
            <v>2903607</v>
          </cell>
          <cell r="B248" t="str">
            <v>BA</v>
          </cell>
          <cell r="C248">
            <v>75</v>
          </cell>
          <cell r="D248" t="str">
            <v>Biritinga</v>
          </cell>
        </row>
        <row r="249">
          <cell r="A249">
            <v>2903706</v>
          </cell>
          <cell r="B249" t="str">
            <v>BA</v>
          </cell>
          <cell r="C249">
            <v>77</v>
          </cell>
          <cell r="D249" t="str">
            <v>Boa Nova</v>
          </cell>
        </row>
        <row r="250">
          <cell r="A250">
            <v>2903805</v>
          </cell>
          <cell r="B250" t="str">
            <v>BA</v>
          </cell>
          <cell r="C250">
            <v>75</v>
          </cell>
          <cell r="D250" t="str">
            <v>Boa Vista do Tupim</v>
          </cell>
        </row>
        <row r="251">
          <cell r="A251">
            <v>2903904</v>
          </cell>
          <cell r="B251" t="str">
            <v>BA</v>
          </cell>
          <cell r="C251">
            <v>77</v>
          </cell>
          <cell r="D251" t="str">
            <v>Bom Jesus da Lapa</v>
          </cell>
        </row>
        <row r="252">
          <cell r="A252">
            <v>2903953</v>
          </cell>
          <cell r="B252" t="str">
            <v>BA</v>
          </cell>
          <cell r="C252">
            <v>77</v>
          </cell>
          <cell r="D252" t="str">
            <v>Bom Jesus da Serra</v>
          </cell>
        </row>
        <row r="253">
          <cell r="A253">
            <v>2904001</v>
          </cell>
          <cell r="B253" t="str">
            <v>BA</v>
          </cell>
          <cell r="C253">
            <v>75</v>
          </cell>
          <cell r="D253" t="str">
            <v>Boninal</v>
          </cell>
        </row>
        <row r="254">
          <cell r="A254">
            <v>2904050</v>
          </cell>
          <cell r="B254" t="str">
            <v>BA</v>
          </cell>
          <cell r="C254">
            <v>75</v>
          </cell>
          <cell r="D254" t="str">
            <v>Bonito</v>
          </cell>
        </row>
        <row r="255">
          <cell r="A255">
            <v>2904100</v>
          </cell>
          <cell r="B255" t="str">
            <v>BA</v>
          </cell>
          <cell r="C255">
            <v>77</v>
          </cell>
          <cell r="D255" t="str">
            <v>Boquira</v>
          </cell>
        </row>
        <row r="256">
          <cell r="A256">
            <v>2904209</v>
          </cell>
          <cell r="B256" t="str">
            <v>BA</v>
          </cell>
          <cell r="C256">
            <v>77</v>
          </cell>
          <cell r="D256" t="str">
            <v>Botuporã</v>
          </cell>
        </row>
        <row r="257">
          <cell r="A257">
            <v>2904308</v>
          </cell>
          <cell r="B257" t="str">
            <v>BA</v>
          </cell>
          <cell r="C257">
            <v>75</v>
          </cell>
          <cell r="D257" t="str">
            <v>Brejões</v>
          </cell>
        </row>
        <row r="258">
          <cell r="A258">
            <v>2904407</v>
          </cell>
          <cell r="B258" t="str">
            <v>BA</v>
          </cell>
          <cell r="C258">
            <v>77</v>
          </cell>
          <cell r="D258" t="str">
            <v>Brejolândia</v>
          </cell>
        </row>
        <row r="259">
          <cell r="A259">
            <v>2904506</v>
          </cell>
          <cell r="B259" t="str">
            <v>BA</v>
          </cell>
          <cell r="C259">
            <v>77</v>
          </cell>
          <cell r="D259" t="str">
            <v>Brotas de Macaúbas</v>
          </cell>
        </row>
        <row r="260">
          <cell r="A260">
            <v>2904605</v>
          </cell>
          <cell r="B260" t="str">
            <v>BA</v>
          </cell>
          <cell r="C260">
            <v>77</v>
          </cell>
          <cell r="D260" t="str">
            <v>Brumado</v>
          </cell>
        </row>
        <row r="261">
          <cell r="A261">
            <v>2904704</v>
          </cell>
          <cell r="B261" t="str">
            <v>BA</v>
          </cell>
          <cell r="C261">
            <v>73</v>
          </cell>
          <cell r="D261" t="str">
            <v>Buerarema</v>
          </cell>
        </row>
        <row r="262">
          <cell r="A262">
            <v>2904753</v>
          </cell>
          <cell r="B262" t="str">
            <v>BA</v>
          </cell>
          <cell r="C262">
            <v>77</v>
          </cell>
          <cell r="D262" t="str">
            <v>Buritirama</v>
          </cell>
        </row>
        <row r="263">
          <cell r="A263">
            <v>2904803</v>
          </cell>
          <cell r="B263" t="str">
            <v>BA</v>
          </cell>
          <cell r="C263">
            <v>77</v>
          </cell>
          <cell r="D263" t="str">
            <v>Caatiba</v>
          </cell>
        </row>
        <row r="264">
          <cell r="A264">
            <v>2904852</v>
          </cell>
          <cell r="B264" t="str">
            <v>BA</v>
          </cell>
          <cell r="C264">
            <v>75</v>
          </cell>
          <cell r="D264" t="str">
            <v>Cabaceiras do Paraguaçu</v>
          </cell>
        </row>
        <row r="265">
          <cell r="A265">
            <v>2904902</v>
          </cell>
          <cell r="B265" t="str">
            <v>BA</v>
          </cell>
          <cell r="C265">
            <v>75</v>
          </cell>
          <cell r="D265" t="str">
            <v>Cachoeira</v>
          </cell>
        </row>
        <row r="266">
          <cell r="A266">
            <v>2905008</v>
          </cell>
          <cell r="B266" t="str">
            <v>BA</v>
          </cell>
          <cell r="C266">
            <v>77</v>
          </cell>
          <cell r="D266" t="str">
            <v>Caculé</v>
          </cell>
        </row>
        <row r="267">
          <cell r="A267">
            <v>2905107</v>
          </cell>
          <cell r="B267" t="str">
            <v>BA</v>
          </cell>
          <cell r="C267">
            <v>74</v>
          </cell>
          <cell r="D267" t="str">
            <v>Caém</v>
          </cell>
        </row>
        <row r="268">
          <cell r="A268">
            <v>2905156</v>
          </cell>
          <cell r="B268" t="str">
            <v>BA</v>
          </cell>
          <cell r="C268">
            <v>77</v>
          </cell>
          <cell r="D268" t="str">
            <v>Caetanos</v>
          </cell>
        </row>
        <row r="269">
          <cell r="A269">
            <v>2905206</v>
          </cell>
          <cell r="B269" t="str">
            <v>BA</v>
          </cell>
          <cell r="C269">
            <v>77</v>
          </cell>
          <cell r="D269" t="str">
            <v>Caetité</v>
          </cell>
        </row>
        <row r="270">
          <cell r="A270">
            <v>2905305</v>
          </cell>
          <cell r="B270" t="str">
            <v>BA</v>
          </cell>
          <cell r="C270">
            <v>74</v>
          </cell>
          <cell r="D270" t="str">
            <v>Cafarnaum</v>
          </cell>
        </row>
        <row r="271">
          <cell r="A271">
            <v>2905404</v>
          </cell>
          <cell r="B271" t="str">
            <v>BA</v>
          </cell>
          <cell r="C271">
            <v>75</v>
          </cell>
          <cell r="D271" t="str">
            <v>Cairu</v>
          </cell>
        </row>
        <row r="272">
          <cell r="A272">
            <v>2905503</v>
          </cell>
          <cell r="B272" t="str">
            <v>BA</v>
          </cell>
          <cell r="C272">
            <v>74</v>
          </cell>
          <cell r="D272" t="str">
            <v>Caldeirão Grande</v>
          </cell>
        </row>
        <row r="273">
          <cell r="A273">
            <v>2905602</v>
          </cell>
          <cell r="B273" t="str">
            <v>BA</v>
          </cell>
          <cell r="C273">
            <v>73</v>
          </cell>
          <cell r="D273" t="str">
            <v>Camacan</v>
          </cell>
        </row>
        <row r="274">
          <cell r="A274">
            <v>2905701</v>
          </cell>
          <cell r="B274" t="str">
            <v>BA</v>
          </cell>
          <cell r="C274">
            <v>71</v>
          </cell>
          <cell r="D274" t="str">
            <v>Camaçari</v>
          </cell>
        </row>
        <row r="275">
          <cell r="A275">
            <v>2905800</v>
          </cell>
          <cell r="B275" t="str">
            <v>BA</v>
          </cell>
          <cell r="C275">
            <v>73</v>
          </cell>
          <cell r="D275" t="str">
            <v>Camamu</v>
          </cell>
        </row>
        <row r="276">
          <cell r="A276">
            <v>2905909</v>
          </cell>
          <cell r="B276" t="str">
            <v>BA</v>
          </cell>
          <cell r="C276">
            <v>74</v>
          </cell>
          <cell r="D276" t="str">
            <v>Campo Alegre de Lourdes</v>
          </cell>
        </row>
        <row r="277">
          <cell r="A277">
            <v>2906006</v>
          </cell>
          <cell r="B277" t="str">
            <v>BA</v>
          </cell>
          <cell r="C277">
            <v>74</v>
          </cell>
          <cell r="D277" t="str">
            <v>Campo Formoso</v>
          </cell>
        </row>
        <row r="278">
          <cell r="A278">
            <v>2906105</v>
          </cell>
          <cell r="B278" t="str">
            <v>BA</v>
          </cell>
          <cell r="C278">
            <v>77</v>
          </cell>
          <cell r="D278" t="str">
            <v>Canápolis</v>
          </cell>
        </row>
        <row r="279">
          <cell r="A279">
            <v>2906204</v>
          </cell>
          <cell r="B279" t="str">
            <v>BA</v>
          </cell>
          <cell r="C279">
            <v>74</v>
          </cell>
          <cell r="D279" t="str">
            <v>Canarana</v>
          </cell>
        </row>
        <row r="280">
          <cell r="A280">
            <v>2906303</v>
          </cell>
          <cell r="B280" t="str">
            <v>BA</v>
          </cell>
          <cell r="C280">
            <v>73</v>
          </cell>
          <cell r="D280" t="str">
            <v>Canavieiras</v>
          </cell>
        </row>
        <row r="281">
          <cell r="A281">
            <v>2906402</v>
          </cell>
          <cell r="B281" t="str">
            <v>BA</v>
          </cell>
          <cell r="C281">
            <v>75</v>
          </cell>
          <cell r="D281" t="str">
            <v>Candeal</v>
          </cell>
        </row>
        <row r="282">
          <cell r="A282">
            <v>2906501</v>
          </cell>
          <cell r="B282" t="str">
            <v>BA</v>
          </cell>
          <cell r="C282">
            <v>71</v>
          </cell>
          <cell r="D282" t="str">
            <v>Candeias</v>
          </cell>
        </row>
        <row r="283">
          <cell r="A283">
            <v>2906600</v>
          </cell>
          <cell r="B283" t="str">
            <v>BA</v>
          </cell>
          <cell r="C283">
            <v>77</v>
          </cell>
          <cell r="D283" t="str">
            <v>Candiba</v>
          </cell>
        </row>
        <row r="284">
          <cell r="A284">
            <v>2906709</v>
          </cell>
          <cell r="B284" t="str">
            <v>BA</v>
          </cell>
          <cell r="C284">
            <v>77</v>
          </cell>
          <cell r="D284" t="str">
            <v>Cândido Sales</v>
          </cell>
        </row>
        <row r="285">
          <cell r="A285">
            <v>2906808</v>
          </cell>
          <cell r="B285" t="str">
            <v>BA</v>
          </cell>
          <cell r="C285">
            <v>75</v>
          </cell>
          <cell r="D285" t="str">
            <v>Cansanção</v>
          </cell>
        </row>
        <row r="286">
          <cell r="A286">
            <v>2906824</v>
          </cell>
          <cell r="B286" t="str">
            <v>BA</v>
          </cell>
          <cell r="C286">
            <v>75</v>
          </cell>
          <cell r="D286" t="str">
            <v>Canudos</v>
          </cell>
        </row>
        <row r="287">
          <cell r="A287">
            <v>2906857</v>
          </cell>
          <cell r="B287" t="str">
            <v>BA</v>
          </cell>
          <cell r="C287">
            <v>75</v>
          </cell>
          <cell r="D287" t="str">
            <v>Capela do Alto Alegre</v>
          </cell>
        </row>
        <row r="288">
          <cell r="A288">
            <v>2906873</v>
          </cell>
          <cell r="B288" t="str">
            <v>BA</v>
          </cell>
          <cell r="C288">
            <v>74</v>
          </cell>
          <cell r="D288" t="str">
            <v>Capim Grosso</v>
          </cell>
        </row>
        <row r="289">
          <cell r="A289">
            <v>2906899</v>
          </cell>
          <cell r="B289" t="str">
            <v>BA</v>
          </cell>
          <cell r="C289">
            <v>77</v>
          </cell>
          <cell r="D289" t="str">
            <v>Caraíbas</v>
          </cell>
        </row>
        <row r="290">
          <cell r="A290">
            <v>2906907</v>
          </cell>
          <cell r="B290" t="str">
            <v>BA</v>
          </cell>
          <cell r="C290">
            <v>73</v>
          </cell>
          <cell r="D290" t="str">
            <v>Caravelas</v>
          </cell>
        </row>
        <row r="291">
          <cell r="A291">
            <v>2907004</v>
          </cell>
          <cell r="B291" t="str">
            <v>BA</v>
          </cell>
          <cell r="C291">
            <v>75</v>
          </cell>
          <cell r="D291" t="str">
            <v>Cardeal da Silva</v>
          </cell>
        </row>
        <row r="292">
          <cell r="A292">
            <v>2907103</v>
          </cell>
          <cell r="B292" t="str">
            <v>BA</v>
          </cell>
          <cell r="C292">
            <v>77</v>
          </cell>
          <cell r="D292" t="str">
            <v>Carinhanha</v>
          </cell>
        </row>
        <row r="293">
          <cell r="A293">
            <v>2907202</v>
          </cell>
          <cell r="B293" t="str">
            <v>BA</v>
          </cell>
          <cell r="C293">
            <v>74</v>
          </cell>
          <cell r="D293" t="str">
            <v>Casa Nova</v>
          </cell>
        </row>
        <row r="294">
          <cell r="A294">
            <v>2907301</v>
          </cell>
          <cell r="B294" t="str">
            <v>BA</v>
          </cell>
          <cell r="C294">
            <v>75</v>
          </cell>
          <cell r="D294" t="str">
            <v>Castro Alves</v>
          </cell>
        </row>
        <row r="295">
          <cell r="A295">
            <v>2907400</v>
          </cell>
          <cell r="B295" t="str">
            <v>BA</v>
          </cell>
          <cell r="C295">
            <v>77</v>
          </cell>
          <cell r="D295" t="str">
            <v>Catolândia</v>
          </cell>
        </row>
        <row r="296">
          <cell r="A296">
            <v>2907509</v>
          </cell>
          <cell r="B296" t="str">
            <v>BA</v>
          </cell>
          <cell r="C296">
            <v>71</v>
          </cell>
          <cell r="D296" t="str">
            <v>Catu</v>
          </cell>
        </row>
        <row r="297">
          <cell r="A297">
            <v>2907558</v>
          </cell>
          <cell r="B297" t="str">
            <v>BA</v>
          </cell>
          <cell r="C297">
            <v>77</v>
          </cell>
          <cell r="D297" t="str">
            <v>Caturama</v>
          </cell>
        </row>
        <row r="298">
          <cell r="A298">
            <v>2907608</v>
          </cell>
          <cell r="B298" t="str">
            <v>BA</v>
          </cell>
          <cell r="C298">
            <v>74</v>
          </cell>
          <cell r="D298" t="str">
            <v>Central</v>
          </cell>
        </row>
        <row r="299">
          <cell r="A299">
            <v>2907707</v>
          </cell>
          <cell r="B299" t="str">
            <v>BA</v>
          </cell>
          <cell r="C299">
            <v>75</v>
          </cell>
          <cell r="D299" t="str">
            <v>Chorrochó</v>
          </cell>
        </row>
        <row r="300">
          <cell r="A300">
            <v>2907806</v>
          </cell>
          <cell r="B300" t="str">
            <v>BA</v>
          </cell>
          <cell r="C300">
            <v>75</v>
          </cell>
          <cell r="D300" t="str">
            <v>Cícero Dantas</v>
          </cell>
        </row>
        <row r="301">
          <cell r="A301">
            <v>2907905</v>
          </cell>
          <cell r="B301" t="str">
            <v>BA</v>
          </cell>
          <cell r="C301">
            <v>75</v>
          </cell>
          <cell r="D301" t="str">
            <v>Cipó</v>
          </cell>
        </row>
        <row r="302">
          <cell r="A302">
            <v>2908002</v>
          </cell>
          <cell r="B302" t="str">
            <v>BA</v>
          </cell>
          <cell r="C302">
            <v>73</v>
          </cell>
          <cell r="D302" t="str">
            <v>Coaraci</v>
          </cell>
        </row>
        <row r="303">
          <cell r="A303">
            <v>2908101</v>
          </cell>
          <cell r="B303" t="str">
            <v>BA</v>
          </cell>
          <cell r="C303">
            <v>77</v>
          </cell>
          <cell r="D303" t="str">
            <v>Cocos</v>
          </cell>
        </row>
        <row r="304">
          <cell r="A304">
            <v>2908200</v>
          </cell>
          <cell r="B304" t="str">
            <v>BA</v>
          </cell>
          <cell r="C304">
            <v>75</v>
          </cell>
          <cell r="D304" t="str">
            <v>Conceição da Feira</v>
          </cell>
        </row>
        <row r="305">
          <cell r="A305">
            <v>2908309</v>
          </cell>
          <cell r="B305" t="str">
            <v>BA</v>
          </cell>
          <cell r="C305">
            <v>75</v>
          </cell>
          <cell r="D305" t="str">
            <v>Conceição do Almeida</v>
          </cell>
        </row>
        <row r="306">
          <cell r="A306">
            <v>2908408</v>
          </cell>
          <cell r="B306" t="str">
            <v>BA</v>
          </cell>
          <cell r="C306">
            <v>75</v>
          </cell>
          <cell r="D306" t="str">
            <v>Conceição do Coité</v>
          </cell>
        </row>
        <row r="307">
          <cell r="A307">
            <v>2908507</v>
          </cell>
          <cell r="B307" t="str">
            <v>BA</v>
          </cell>
          <cell r="C307">
            <v>75</v>
          </cell>
          <cell r="D307" t="str">
            <v>Conceição do Jacuípe</v>
          </cell>
        </row>
        <row r="308">
          <cell r="A308">
            <v>2908606</v>
          </cell>
          <cell r="B308" t="str">
            <v>BA</v>
          </cell>
          <cell r="C308">
            <v>75</v>
          </cell>
          <cell r="D308" t="str">
            <v>Conde</v>
          </cell>
        </row>
        <row r="309">
          <cell r="A309">
            <v>2908705</v>
          </cell>
          <cell r="B309" t="str">
            <v>BA</v>
          </cell>
          <cell r="C309">
            <v>77</v>
          </cell>
          <cell r="D309" t="str">
            <v>Condeúba</v>
          </cell>
        </row>
        <row r="310">
          <cell r="A310">
            <v>2908804</v>
          </cell>
          <cell r="B310" t="str">
            <v>BA</v>
          </cell>
          <cell r="C310">
            <v>77</v>
          </cell>
          <cell r="D310" t="str">
            <v>Contendas do Sincorá</v>
          </cell>
        </row>
        <row r="311">
          <cell r="A311">
            <v>2908903</v>
          </cell>
          <cell r="B311" t="str">
            <v>BA</v>
          </cell>
          <cell r="C311">
            <v>75</v>
          </cell>
          <cell r="D311" t="str">
            <v>Coração de Maria</v>
          </cell>
        </row>
        <row r="312">
          <cell r="A312">
            <v>2909000</v>
          </cell>
          <cell r="B312" t="str">
            <v>BA</v>
          </cell>
          <cell r="C312">
            <v>77</v>
          </cell>
          <cell r="D312" t="str">
            <v>Cordeiros</v>
          </cell>
        </row>
        <row r="313">
          <cell r="A313">
            <v>2909109</v>
          </cell>
          <cell r="B313" t="str">
            <v>BA</v>
          </cell>
          <cell r="C313">
            <v>77</v>
          </cell>
          <cell r="D313" t="str">
            <v>Coribe</v>
          </cell>
        </row>
        <row r="314">
          <cell r="A314">
            <v>2909208</v>
          </cell>
          <cell r="B314" t="str">
            <v>BA</v>
          </cell>
          <cell r="C314">
            <v>75</v>
          </cell>
          <cell r="D314" t="str">
            <v>Coronel João Sá</v>
          </cell>
        </row>
        <row r="315">
          <cell r="A315">
            <v>2909307</v>
          </cell>
          <cell r="B315" t="str">
            <v>BA</v>
          </cell>
          <cell r="C315">
            <v>77</v>
          </cell>
          <cell r="D315" t="str">
            <v>Correntina</v>
          </cell>
        </row>
        <row r="316">
          <cell r="A316">
            <v>2909406</v>
          </cell>
          <cell r="B316" t="str">
            <v>BA</v>
          </cell>
          <cell r="C316">
            <v>77</v>
          </cell>
          <cell r="D316" t="str">
            <v>Cotegipe</v>
          </cell>
        </row>
        <row r="317">
          <cell r="A317">
            <v>2909505</v>
          </cell>
          <cell r="B317" t="str">
            <v>BA</v>
          </cell>
          <cell r="C317">
            <v>73</v>
          </cell>
          <cell r="D317" t="str">
            <v>Cravolândia</v>
          </cell>
        </row>
        <row r="318">
          <cell r="A318">
            <v>2909604</v>
          </cell>
          <cell r="B318" t="str">
            <v>BA</v>
          </cell>
          <cell r="C318">
            <v>75</v>
          </cell>
          <cell r="D318" t="str">
            <v>Crisópolis</v>
          </cell>
        </row>
        <row r="319">
          <cell r="A319">
            <v>2909703</v>
          </cell>
          <cell r="B319" t="str">
            <v>BA</v>
          </cell>
          <cell r="C319">
            <v>77</v>
          </cell>
          <cell r="D319" t="str">
            <v>Cristópolis</v>
          </cell>
        </row>
        <row r="320">
          <cell r="A320">
            <v>2909802</v>
          </cell>
          <cell r="B320" t="str">
            <v>BA</v>
          </cell>
          <cell r="C320">
            <v>75</v>
          </cell>
          <cell r="D320" t="str">
            <v>Cruz das Almas</v>
          </cell>
        </row>
        <row r="321">
          <cell r="A321">
            <v>2909901</v>
          </cell>
          <cell r="B321" t="str">
            <v>BA</v>
          </cell>
          <cell r="C321">
            <v>74</v>
          </cell>
          <cell r="D321" t="str">
            <v>Curaçá</v>
          </cell>
        </row>
        <row r="322">
          <cell r="A322">
            <v>2910008</v>
          </cell>
          <cell r="B322" t="str">
            <v>BA</v>
          </cell>
          <cell r="C322">
            <v>73</v>
          </cell>
          <cell r="D322" t="str">
            <v>Dário Meira</v>
          </cell>
        </row>
        <row r="323">
          <cell r="A323">
            <v>2910057</v>
          </cell>
          <cell r="B323" t="str">
            <v>BA</v>
          </cell>
          <cell r="C323">
            <v>71</v>
          </cell>
          <cell r="D323" t="str">
            <v>Dias d'Ávila</v>
          </cell>
        </row>
        <row r="324">
          <cell r="A324">
            <v>2910107</v>
          </cell>
          <cell r="B324" t="str">
            <v>BA</v>
          </cell>
          <cell r="C324">
            <v>77</v>
          </cell>
          <cell r="D324" t="str">
            <v>Dom Basílio</v>
          </cell>
        </row>
        <row r="325">
          <cell r="A325">
            <v>2910206</v>
          </cell>
          <cell r="B325" t="str">
            <v>BA</v>
          </cell>
          <cell r="C325">
            <v>75</v>
          </cell>
          <cell r="D325" t="str">
            <v>Dom Macedo Costa</v>
          </cell>
        </row>
        <row r="326">
          <cell r="A326">
            <v>2910305</v>
          </cell>
          <cell r="B326" t="str">
            <v>BA</v>
          </cell>
          <cell r="C326">
            <v>75</v>
          </cell>
          <cell r="D326" t="str">
            <v>Elísio Medrado</v>
          </cell>
        </row>
        <row r="327">
          <cell r="A327">
            <v>2910404</v>
          </cell>
          <cell r="B327" t="str">
            <v>BA</v>
          </cell>
          <cell r="C327">
            <v>77</v>
          </cell>
          <cell r="D327" t="str">
            <v>Encruzilhada</v>
          </cell>
        </row>
        <row r="328">
          <cell r="A328">
            <v>2910503</v>
          </cell>
          <cell r="B328" t="str">
            <v>BA</v>
          </cell>
          <cell r="C328">
            <v>75</v>
          </cell>
          <cell r="D328" t="str">
            <v>Entre Rios</v>
          </cell>
        </row>
        <row r="329">
          <cell r="A329">
            <v>2900504</v>
          </cell>
          <cell r="B329" t="str">
            <v>BA</v>
          </cell>
          <cell r="C329">
            <v>77</v>
          </cell>
          <cell r="D329" t="str">
            <v>Érico Cardoso</v>
          </cell>
        </row>
        <row r="330">
          <cell r="A330">
            <v>2910602</v>
          </cell>
          <cell r="B330" t="str">
            <v>BA</v>
          </cell>
          <cell r="C330">
            <v>75</v>
          </cell>
          <cell r="D330" t="str">
            <v>Esplanada</v>
          </cell>
        </row>
        <row r="331">
          <cell r="A331">
            <v>2910701</v>
          </cell>
          <cell r="B331" t="str">
            <v>BA</v>
          </cell>
          <cell r="C331">
            <v>75</v>
          </cell>
          <cell r="D331" t="str">
            <v>Euclides da Cunha</v>
          </cell>
        </row>
        <row r="332">
          <cell r="A332">
            <v>2910727</v>
          </cell>
          <cell r="B332" t="str">
            <v>BA</v>
          </cell>
          <cell r="C332">
            <v>73</v>
          </cell>
          <cell r="D332" t="str">
            <v>Eunápolis</v>
          </cell>
        </row>
        <row r="333">
          <cell r="A333">
            <v>2910750</v>
          </cell>
          <cell r="B333" t="str">
            <v>BA</v>
          </cell>
          <cell r="C333">
            <v>75</v>
          </cell>
          <cell r="D333" t="str">
            <v>Fátima</v>
          </cell>
        </row>
        <row r="334">
          <cell r="A334">
            <v>2910776</v>
          </cell>
          <cell r="B334" t="str">
            <v>BA</v>
          </cell>
          <cell r="C334">
            <v>77</v>
          </cell>
          <cell r="D334" t="str">
            <v>Feira da Mata</v>
          </cell>
        </row>
        <row r="335">
          <cell r="A335">
            <v>2910800</v>
          </cell>
          <cell r="B335" t="str">
            <v>BA</v>
          </cell>
          <cell r="C335">
            <v>75</v>
          </cell>
          <cell r="D335" t="str">
            <v>Feira de Santana</v>
          </cell>
        </row>
        <row r="336">
          <cell r="A336">
            <v>2910859</v>
          </cell>
          <cell r="B336" t="str">
            <v>BA</v>
          </cell>
          <cell r="C336">
            <v>74</v>
          </cell>
          <cell r="D336" t="str">
            <v>Filadélfia</v>
          </cell>
        </row>
        <row r="337">
          <cell r="A337">
            <v>2910909</v>
          </cell>
          <cell r="B337" t="str">
            <v>BA</v>
          </cell>
          <cell r="C337">
            <v>73</v>
          </cell>
          <cell r="D337" t="str">
            <v>Firmino Alves</v>
          </cell>
        </row>
        <row r="338">
          <cell r="A338">
            <v>2911006</v>
          </cell>
          <cell r="B338" t="str">
            <v>BA</v>
          </cell>
          <cell r="C338">
            <v>73</v>
          </cell>
          <cell r="D338" t="str">
            <v>Floresta Azul</v>
          </cell>
        </row>
        <row r="339">
          <cell r="A339">
            <v>2911105</v>
          </cell>
          <cell r="B339" t="str">
            <v>BA</v>
          </cell>
          <cell r="C339">
            <v>77</v>
          </cell>
          <cell r="D339" t="str">
            <v>Formosa do Rio Preto</v>
          </cell>
        </row>
        <row r="340">
          <cell r="A340">
            <v>2911204</v>
          </cell>
          <cell r="B340" t="str">
            <v>BA</v>
          </cell>
          <cell r="C340">
            <v>73</v>
          </cell>
          <cell r="D340" t="str">
            <v>Gandu</v>
          </cell>
        </row>
        <row r="341">
          <cell r="A341">
            <v>2911253</v>
          </cell>
          <cell r="B341" t="str">
            <v>BA</v>
          </cell>
          <cell r="C341">
            <v>75</v>
          </cell>
          <cell r="D341" t="str">
            <v>Gavião</v>
          </cell>
        </row>
        <row r="342">
          <cell r="A342">
            <v>2911303</v>
          </cell>
          <cell r="B342" t="str">
            <v>BA</v>
          </cell>
          <cell r="C342">
            <v>74</v>
          </cell>
          <cell r="D342" t="str">
            <v>Gentio do Ouro</v>
          </cell>
        </row>
        <row r="343">
          <cell r="A343">
            <v>2911402</v>
          </cell>
          <cell r="B343" t="str">
            <v>BA</v>
          </cell>
          <cell r="C343">
            <v>75</v>
          </cell>
          <cell r="D343" t="str">
            <v>Glória</v>
          </cell>
        </row>
        <row r="344">
          <cell r="A344">
            <v>2911501</v>
          </cell>
          <cell r="B344" t="str">
            <v>BA</v>
          </cell>
          <cell r="C344">
            <v>73</v>
          </cell>
          <cell r="D344" t="str">
            <v>Gongogi</v>
          </cell>
        </row>
        <row r="345">
          <cell r="A345">
            <v>2911600</v>
          </cell>
          <cell r="B345" t="str">
            <v>BA</v>
          </cell>
          <cell r="C345">
            <v>75</v>
          </cell>
          <cell r="D345" t="str">
            <v>Governador Mangabeira</v>
          </cell>
        </row>
        <row r="346">
          <cell r="A346">
            <v>2911659</v>
          </cell>
          <cell r="B346" t="str">
            <v>BA</v>
          </cell>
          <cell r="C346">
            <v>77</v>
          </cell>
          <cell r="D346" t="str">
            <v>Guajeru</v>
          </cell>
        </row>
        <row r="347">
          <cell r="A347">
            <v>2911709</v>
          </cell>
          <cell r="B347" t="str">
            <v>BA</v>
          </cell>
          <cell r="C347">
            <v>77</v>
          </cell>
          <cell r="D347" t="str">
            <v>Guanambi</v>
          </cell>
        </row>
        <row r="348">
          <cell r="A348">
            <v>2911808</v>
          </cell>
          <cell r="B348" t="str">
            <v>BA</v>
          </cell>
          <cell r="C348">
            <v>73</v>
          </cell>
          <cell r="D348" t="str">
            <v>Guaratinga</v>
          </cell>
        </row>
        <row r="349">
          <cell r="A349">
            <v>2911857</v>
          </cell>
          <cell r="B349" t="str">
            <v>BA</v>
          </cell>
          <cell r="C349">
            <v>75</v>
          </cell>
          <cell r="D349" t="str">
            <v>Heliópolis</v>
          </cell>
        </row>
        <row r="350">
          <cell r="A350">
            <v>2911907</v>
          </cell>
          <cell r="B350" t="str">
            <v>BA</v>
          </cell>
          <cell r="C350">
            <v>75</v>
          </cell>
          <cell r="D350" t="str">
            <v>Iaçu</v>
          </cell>
        </row>
        <row r="351">
          <cell r="A351">
            <v>2912004</v>
          </cell>
          <cell r="B351" t="str">
            <v>BA</v>
          </cell>
          <cell r="C351">
            <v>77</v>
          </cell>
          <cell r="D351" t="str">
            <v>Ibiassucê</v>
          </cell>
        </row>
        <row r="352">
          <cell r="A352">
            <v>2912103</v>
          </cell>
          <cell r="B352" t="str">
            <v>BA</v>
          </cell>
          <cell r="C352">
            <v>73</v>
          </cell>
          <cell r="D352" t="str">
            <v>Ibicaraí</v>
          </cell>
        </row>
        <row r="353">
          <cell r="A353">
            <v>2912202</v>
          </cell>
          <cell r="B353" t="str">
            <v>BA</v>
          </cell>
          <cell r="C353">
            <v>77</v>
          </cell>
          <cell r="D353" t="str">
            <v>Ibicoara</v>
          </cell>
        </row>
        <row r="354">
          <cell r="A354">
            <v>2912301</v>
          </cell>
          <cell r="B354" t="str">
            <v>BA</v>
          </cell>
          <cell r="C354">
            <v>73</v>
          </cell>
          <cell r="D354" t="str">
            <v>Ibicuí</v>
          </cell>
        </row>
        <row r="355">
          <cell r="A355">
            <v>2912400</v>
          </cell>
          <cell r="B355" t="str">
            <v>BA</v>
          </cell>
          <cell r="C355">
            <v>74</v>
          </cell>
          <cell r="D355" t="str">
            <v>Ibipeba</v>
          </cell>
        </row>
        <row r="356">
          <cell r="A356">
            <v>2912509</v>
          </cell>
          <cell r="B356" t="str">
            <v>BA</v>
          </cell>
          <cell r="C356">
            <v>77</v>
          </cell>
          <cell r="D356" t="str">
            <v>Ibipitanga</v>
          </cell>
        </row>
        <row r="357">
          <cell r="A357">
            <v>2912608</v>
          </cell>
          <cell r="B357" t="str">
            <v>BA</v>
          </cell>
          <cell r="C357">
            <v>75</v>
          </cell>
          <cell r="D357" t="str">
            <v>Ibiquera</v>
          </cell>
        </row>
        <row r="358">
          <cell r="A358">
            <v>2912707</v>
          </cell>
          <cell r="B358" t="str">
            <v>BA</v>
          </cell>
          <cell r="C358">
            <v>73</v>
          </cell>
          <cell r="D358" t="str">
            <v>Ibirapitanga</v>
          </cell>
        </row>
        <row r="359">
          <cell r="A359">
            <v>2912806</v>
          </cell>
          <cell r="B359" t="str">
            <v>BA</v>
          </cell>
          <cell r="C359">
            <v>73</v>
          </cell>
          <cell r="D359" t="str">
            <v>Ibirapuã</v>
          </cell>
        </row>
        <row r="360">
          <cell r="A360">
            <v>2912905</v>
          </cell>
          <cell r="B360" t="str">
            <v>BA</v>
          </cell>
          <cell r="C360">
            <v>73</v>
          </cell>
          <cell r="D360" t="str">
            <v>Ibirataia</v>
          </cell>
        </row>
        <row r="361">
          <cell r="A361">
            <v>2913002</v>
          </cell>
          <cell r="B361" t="str">
            <v>BA</v>
          </cell>
          <cell r="C361">
            <v>77</v>
          </cell>
          <cell r="D361" t="str">
            <v>Ibitiara</v>
          </cell>
        </row>
        <row r="362">
          <cell r="A362">
            <v>2913101</v>
          </cell>
          <cell r="B362" t="str">
            <v>BA</v>
          </cell>
          <cell r="C362">
            <v>74</v>
          </cell>
          <cell r="D362" t="str">
            <v>Ibititá</v>
          </cell>
        </row>
        <row r="363">
          <cell r="A363">
            <v>2913200</v>
          </cell>
          <cell r="B363" t="str">
            <v>BA</v>
          </cell>
          <cell r="C363">
            <v>77</v>
          </cell>
          <cell r="D363" t="str">
            <v>Ibotirama</v>
          </cell>
        </row>
        <row r="364">
          <cell r="A364">
            <v>2913309</v>
          </cell>
          <cell r="B364" t="str">
            <v>BA</v>
          </cell>
          <cell r="C364">
            <v>75</v>
          </cell>
          <cell r="D364" t="str">
            <v>Ichu</v>
          </cell>
        </row>
        <row r="365">
          <cell r="A365">
            <v>2913408</v>
          </cell>
          <cell r="B365" t="str">
            <v>BA</v>
          </cell>
          <cell r="C365">
            <v>77</v>
          </cell>
          <cell r="D365" t="str">
            <v>Igaporã</v>
          </cell>
        </row>
        <row r="366">
          <cell r="A366">
            <v>2913457</v>
          </cell>
          <cell r="B366" t="str">
            <v>BA</v>
          </cell>
          <cell r="C366">
            <v>73</v>
          </cell>
          <cell r="D366" t="str">
            <v>Igrapiúna</v>
          </cell>
        </row>
        <row r="367">
          <cell r="A367">
            <v>2913507</v>
          </cell>
          <cell r="B367" t="str">
            <v>BA</v>
          </cell>
          <cell r="C367">
            <v>73</v>
          </cell>
          <cell r="D367" t="str">
            <v>Iguaí</v>
          </cell>
        </row>
        <row r="368">
          <cell r="A368">
            <v>2913606</v>
          </cell>
          <cell r="B368" t="str">
            <v>BA</v>
          </cell>
          <cell r="C368">
            <v>73</v>
          </cell>
          <cell r="D368" t="str">
            <v>Ilhéus</v>
          </cell>
        </row>
        <row r="369">
          <cell r="A369">
            <v>2913705</v>
          </cell>
          <cell r="B369" t="str">
            <v>BA</v>
          </cell>
          <cell r="C369">
            <v>75</v>
          </cell>
          <cell r="D369" t="str">
            <v>Inhambupe</v>
          </cell>
        </row>
        <row r="370">
          <cell r="A370">
            <v>2913804</v>
          </cell>
          <cell r="B370" t="str">
            <v>BA</v>
          </cell>
          <cell r="C370">
            <v>75</v>
          </cell>
          <cell r="D370" t="str">
            <v>Ipecaetá</v>
          </cell>
        </row>
        <row r="371">
          <cell r="A371">
            <v>2913903</v>
          </cell>
          <cell r="B371" t="str">
            <v>BA</v>
          </cell>
          <cell r="C371">
            <v>73</v>
          </cell>
          <cell r="D371" t="str">
            <v>Ipiaú</v>
          </cell>
        </row>
        <row r="372">
          <cell r="A372">
            <v>2914000</v>
          </cell>
          <cell r="B372" t="str">
            <v>BA</v>
          </cell>
          <cell r="C372">
            <v>75</v>
          </cell>
          <cell r="D372" t="str">
            <v>Ipirá</v>
          </cell>
        </row>
        <row r="373">
          <cell r="A373">
            <v>2914109</v>
          </cell>
          <cell r="B373" t="str">
            <v>BA</v>
          </cell>
          <cell r="C373">
            <v>77</v>
          </cell>
          <cell r="D373" t="str">
            <v>Ipupiara</v>
          </cell>
        </row>
        <row r="374">
          <cell r="A374">
            <v>2914208</v>
          </cell>
          <cell r="B374" t="str">
            <v>BA</v>
          </cell>
          <cell r="C374">
            <v>73</v>
          </cell>
          <cell r="D374" t="str">
            <v>Irajuba</v>
          </cell>
        </row>
        <row r="375">
          <cell r="A375">
            <v>2914307</v>
          </cell>
          <cell r="B375" t="str">
            <v>BA</v>
          </cell>
          <cell r="C375">
            <v>77</v>
          </cell>
          <cell r="D375" t="str">
            <v>Iramaia</v>
          </cell>
        </row>
        <row r="376">
          <cell r="A376">
            <v>2914406</v>
          </cell>
          <cell r="B376" t="str">
            <v>BA</v>
          </cell>
          <cell r="C376">
            <v>75</v>
          </cell>
          <cell r="D376" t="str">
            <v>Iraquara</v>
          </cell>
        </row>
        <row r="377">
          <cell r="A377">
            <v>2914505</v>
          </cell>
          <cell r="B377" t="str">
            <v>BA</v>
          </cell>
          <cell r="C377">
            <v>75</v>
          </cell>
          <cell r="D377" t="str">
            <v>Irará</v>
          </cell>
        </row>
        <row r="378">
          <cell r="A378">
            <v>2914604</v>
          </cell>
          <cell r="B378" t="str">
            <v>BA</v>
          </cell>
          <cell r="C378">
            <v>74</v>
          </cell>
          <cell r="D378" t="str">
            <v>Irecê</v>
          </cell>
        </row>
        <row r="379">
          <cell r="A379">
            <v>2914653</v>
          </cell>
          <cell r="B379" t="str">
            <v>BA</v>
          </cell>
          <cell r="C379">
            <v>73</v>
          </cell>
          <cell r="D379" t="str">
            <v>Itabela</v>
          </cell>
        </row>
        <row r="380">
          <cell r="A380">
            <v>2914703</v>
          </cell>
          <cell r="B380" t="str">
            <v>BA</v>
          </cell>
          <cell r="C380">
            <v>75</v>
          </cell>
          <cell r="D380" t="str">
            <v>Itaberaba</v>
          </cell>
        </row>
        <row r="381">
          <cell r="A381">
            <v>2914802</v>
          </cell>
          <cell r="B381" t="str">
            <v>BA</v>
          </cell>
          <cell r="C381">
            <v>73</v>
          </cell>
          <cell r="D381" t="str">
            <v>Itabuna</v>
          </cell>
        </row>
        <row r="382">
          <cell r="A382">
            <v>2914901</v>
          </cell>
          <cell r="B382" t="str">
            <v>BA</v>
          </cell>
          <cell r="C382">
            <v>73</v>
          </cell>
          <cell r="D382" t="str">
            <v>Itacaré</v>
          </cell>
        </row>
        <row r="383">
          <cell r="A383">
            <v>2915007</v>
          </cell>
          <cell r="B383" t="str">
            <v>BA</v>
          </cell>
          <cell r="C383">
            <v>75</v>
          </cell>
          <cell r="D383" t="str">
            <v>Itaeté</v>
          </cell>
        </row>
        <row r="384">
          <cell r="A384">
            <v>2915106</v>
          </cell>
          <cell r="B384" t="str">
            <v>BA</v>
          </cell>
          <cell r="C384">
            <v>73</v>
          </cell>
          <cell r="D384" t="str">
            <v>Itagi</v>
          </cell>
        </row>
        <row r="385">
          <cell r="A385">
            <v>2915205</v>
          </cell>
          <cell r="B385" t="str">
            <v>BA</v>
          </cell>
          <cell r="C385">
            <v>73</v>
          </cell>
          <cell r="D385" t="str">
            <v>Itagibá</v>
          </cell>
        </row>
        <row r="386">
          <cell r="A386">
            <v>2915304</v>
          </cell>
          <cell r="B386" t="str">
            <v>BA</v>
          </cell>
          <cell r="C386">
            <v>73</v>
          </cell>
          <cell r="D386" t="str">
            <v>Itagimirim</v>
          </cell>
        </row>
        <row r="387">
          <cell r="A387">
            <v>2915353</v>
          </cell>
          <cell r="B387" t="str">
            <v>BA</v>
          </cell>
          <cell r="C387">
            <v>74</v>
          </cell>
          <cell r="D387" t="str">
            <v>Itaguaçu da Bahia</v>
          </cell>
        </row>
        <row r="388">
          <cell r="A388">
            <v>2915403</v>
          </cell>
          <cell r="B388" t="str">
            <v>BA</v>
          </cell>
          <cell r="C388">
            <v>73</v>
          </cell>
          <cell r="D388" t="str">
            <v>Itaju do Colônia</v>
          </cell>
        </row>
        <row r="389">
          <cell r="A389">
            <v>2915502</v>
          </cell>
          <cell r="B389" t="str">
            <v>BA</v>
          </cell>
          <cell r="C389">
            <v>73</v>
          </cell>
          <cell r="D389" t="str">
            <v>Itajuípe</v>
          </cell>
        </row>
        <row r="390">
          <cell r="A390">
            <v>2915601</v>
          </cell>
          <cell r="B390" t="str">
            <v>BA</v>
          </cell>
          <cell r="C390">
            <v>73</v>
          </cell>
          <cell r="D390" t="str">
            <v>Itamaraju</v>
          </cell>
        </row>
        <row r="391">
          <cell r="A391">
            <v>2915700</v>
          </cell>
          <cell r="B391" t="str">
            <v>BA</v>
          </cell>
          <cell r="C391">
            <v>73</v>
          </cell>
          <cell r="D391" t="str">
            <v>Itamari</v>
          </cell>
        </row>
        <row r="392">
          <cell r="A392">
            <v>2915809</v>
          </cell>
          <cell r="B392" t="str">
            <v>BA</v>
          </cell>
          <cell r="C392">
            <v>77</v>
          </cell>
          <cell r="D392" t="str">
            <v>Itambé</v>
          </cell>
        </row>
        <row r="393">
          <cell r="A393">
            <v>2915908</v>
          </cell>
          <cell r="B393" t="str">
            <v>BA</v>
          </cell>
          <cell r="C393">
            <v>75</v>
          </cell>
          <cell r="D393" t="str">
            <v>Itanagra</v>
          </cell>
        </row>
        <row r="394">
          <cell r="A394">
            <v>2916005</v>
          </cell>
          <cell r="B394" t="str">
            <v>BA</v>
          </cell>
          <cell r="C394">
            <v>73</v>
          </cell>
          <cell r="D394" t="str">
            <v>Itanhém</v>
          </cell>
        </row>
        <row r="395">
          <cell r="A395">
            <v>2916104</v>
          </cell>
          <cell r="B395" t="str">
            <v>BA</v>
          </cell>
          <cell r="C395">
            <v>71</v>
          </cell>
          <cell r="D395" t="str">
            <v>Itaparica</v>
          </cell>
        </row>
        <row r="396">
          <cell r="A396">
            <v>2916203</v>
          </cell>
          <cell r="B396" t="str">
            <v>BA</v>
          </cell>
          <cell r="C396">
            <v>73</v>
          </cell>
          <cell r="D396" t="str">
            <v>Itapé</v>
          </cell>
        </row>
        <row r="397">
          <cell r="A397">
            <v>2916302</v>
          </cell>
          <cell r="B397" t="str">
            <v>BA</v>
          </cell>
          <cell r="C397">
            <v>73</v>
          </cell>
          <cell r="D397" t="str">
            <v>Itapebi</v>
          </cell>
        </row>
        <row r="398">
          <cell r="A398">
            <v>2916401</v>
          </cell>
          <cell r="B398" t="str">
            <v>BA</v>
          </cell>
          <cell r="C398">
            <v>77</v>
          </cell>
          <cell r="D398" t="str">
            <v>Itapetinga</v>
          </cell>
        </row>
        <row r="399">
          <cell r="A399">
            <v>2916500</v>
          </cell>
          <cell r="B399" t="str">
            <v>BA</v>
          </cell>
          <cell r="C399">
            <v>75</v>
          </cell>
          <cell r="D399" t="str">
            <v>Itapicuru</v>
          </cell>
        </row>
        <row r="400">
          <cell r="A400">
            <v>2916609</v>
          </cell>
          <cell r="B400" t="str">
            <v>BA</v>
          </cell>
          <cell r="C400">
            <v>73</v>
          </cell>
          <cell r="D400" t="str">
            <v>Itapitanga</v>
          </cell>
        </row>
        <row r="401">
          <cell r="A401">
            <v>2916708</v>
          </cell>
          <cell r="B401" t="str">
            <v>BA</v>
          </cell>
          <cell r="C401">
            <v>73</v>
          </cell>
          <cell r="D401" t="str">
            <v>Itaquara</v>
          </cell>
        </row>
        <row r="402">
          <cell r="A402">
            <v>2916807</v>
          </cell>
          <cell r="B402" t="str">
            <v>BA</v>
          </cell>
          <cell r="C402">
            <v>73</v>
          </cell>
          <cell r="D402" t="str">
            <v>Itarantim</v>
          </cell>
        </row>
        <row r="403">
          <cell r="A403">
            <v>2916856</v>
          </cell>
          <cell r="B403" t="str">
            <v>BA</v>
          </cell>
          <cell r="C403">
            <v>75</v>
          </cell>
          <cell r="D403" t="str">
            <v>Itatim</v>
          </cell>
        </row>
        <row r="404">
          <cell r="A404">
            <v>2916906</v>
          </cell>
          <cell r="B404" t="str">
            <v>BA</v>
          </cell>
          <cell r="C404">
            <v>73</v>
          </cell>
          <cell r="D404" t="str">
            <v>Itiruçu</v>
          </cell>
        </row>
        <row r="405">
          <cell r="A405">
            <v>2917003</v>
          </cell>
          <cell r="B405" t="str">
            <v>BA</v>
          </cell>
          <cell r="C405">
            <v>74</v>
          </cell>
          <cell r="D405" t="str">
            <v>Itiúba</v>
          </cell>
        </row>
        <row r="406">
          <cell r="A406">
            <v>2917102</v>
          </cell>
          <cell r="B406" t="str">
            <v>BA</v>
          </cell>
          <cell r="C406">
            <v>73</v>
          </cell>
          <cell r="D406" t="str">
            <v>Itororó</v>
          </cell>
        </row>
        <row r="407">
          <cell r="A407">
            <v>2917201</v>
          </cell>
          <cell r="B407" t="str">
            <v>BA</v>
          </cell>
          <cell r="C407">
            <v>77</v>
          </cell>
          <cell r="D407" t="str">
            <v>Ituaçu</v>
          </cell>
        </row>
        <row r="408">
          <cell r="A408">
            <v>2917300</v>
          </cell>
          <cell r="B408" t="str">
            <v>BA</v>
          </cell>
          <cell r="C408">
            <v>73</v>
          </cell>
          <cell r="D408" t="str">
            <v>Ituberá</v>
          </cell>
        </row>
        <row r="409">
          <cell r="A409">
            <v>2917334</v>
          </cell>
          <cell r="B409" t="str">
            <v>BA</v>
          </cell>
          <cell r="C409">
            <v>77</v>
          </cell>
          <cell r="D409" t="str">
            <v>Iuiú</v>
          </cell>
        </row>
        <row r="410">
          <cell r="A410">
            <v>2917359</v>
          </cell>
          <cell r="B410" t="str">
            <v>BA</v>
          </cell>
          <cell r="C410">
            <v>77</v>
          </cell>
          <cell r="D410" t="str">
            <v>Jaborandi</v>
          </cell>
        </row>
        <row r="411">
          <cell r="A411">
            <v>2917409</v>
          </cell>
          <cell r="B411" t="str">
            <v>BA</v>
          </cell>
          <cell r="C411">
            <v>77</v>
          </cell>
          <cell r="D411" t="str">
            <v>Jacaraci</v>
          </cell>
        </row>
        <row r="412">
          <cell r="A412">
            <v>2917508</v>
          </cell>
          <cell r="B412" t="str">
            <v>BA</v>
          </cell>
          <cell r="C412">
            <v>74</v>
          </cell>
          <cell r="D412" t="str">
            <v>Jacobina</v>
          </cell>
        </row>
        <row r="413">
          <cell r="A413">
            <v>2917607</v>
          </cell>
          <cell r="B413" t="str">
            <v>BA</v>
          </cell>
          <cell r="C413">
            <v>73</v>
          </cell>
          <cell r="D413" t="str">
            <v>Jaguaquara</v>
          </cell>
        </row>
        <row r="414">
          <cell r="A414">
            <v>2917706</v>
          </cell>
          <cell r="B414" t="str">
            <v>BA</v>
          </cell>
          <cell r="C414">
            <v>74</v>
          </cell>
          <cell r="D414" t="str">
            <v>Jaguarari</v>
          </cell>
        </row>
        <row r="415">
          <cell r="A415">
            <v>2917805</v>
          </cell>
          <cell r="B415" t="str">
            <v>BA</v>
          </cell>
          <cell r="C415">
            <v>75</v>
          </cell>
          <cell r="D415" t="str">
            <v>Jaguaripe</v>
          </cell>
        </row>
        <row r="416">
          <cell r="A416">
            <v>2917904</v>
          </cell>
          <cell r="B416" t="str">
            <v>BA</v>
          </cell>
          <cell r="C416">
            <v>75</v>
          </cell>
          <cell r="D416" t="str">
            <v>Jandaíra</v>
          </cell>
        </row>
        <row r="417">
          <cell r="A417">
            <v>2918001</v>
          </cell>
          <cell r="B417" t="str">
            <v>BA</v>
          </cell>
          <cell r="C417">
            <v>73</v>
          </cell>
          <cell r="D417" t="str">
            <v>Jequié</v>
          </cell>
        </row>
        <row r="418">
          <cell r="A418">
            <v>2918100</v>
          </cell>
          <cell r="B418" t="str">
            <v>BA</v>
          </cell>
          <cell r="C418">
            <v>75</v>
          </cell>
          <cell r="D418" t="str">
            <v>Jeremoabo</v>
          </cell>
        </row>
        <row r="419">
          <cell r="A419">
            <v>2918209</v>
          </cell>
          <cell r="B419" t="str">
            <v>BA</v>
          </cell>
          <cell r="C419">
            <v>75</v>
          </cell>
          <cell r="D419" t="str">
            <v>Jiquiriçá</v>
          </cell>
        </row>
        <row r="420">
          <cell r="A420">
            <v>2918308</v>
          </cell>
          <cell r="B420" t="str">
            <v>BA</v>
          </cell>
          <cell r="C420">
            <v>73</v>
          </cell>
          <cell r="D420" t="str">
            <v>Jitaúna</v>
          </cell>
        </row>
        <row r="421">
          <cell r="A421">
            <v>2918357</v>
          </cell>
          <cell r="B421" t="str">
            <v>BA</v>
          </cell>
          <cell r="C421">
            <v>74</v>
          </cell>
          <cell r="D421" t="str">
            <v>João Dourado</v>
          </cell>
        </row>
        <row r="422">
          <cell r="A422">
            <v>2918407</v>
          </cell>
          <cell r="B422" t="str">
            <v>BA</v>
          </cell>
          <cell r="C422">
            <v>74</v>
          </cell>
          <cell r="D422" t="str">
            <v>Juazeiro</v>
          </cell>
        </row>
        <row r="423">
          <cell r="A423">
            <v>2918456</v>
          </cell>
          <cell r="B423" t="str">
            <v>BA</v>
          </cell>
          <cell r="C423">
            <v>73</v>
          </cell>
          <cell r="D423" t="str">
            <v>Jucuruçu</v>
          </cell>
        </row>
        <row r="424">
          <cell r="A424">
            <v>2918506</v>
          </cell>
          <cell r="B424" t="str">
            <v>BA</v>
          </cell>
          <cell r="C424">
            <v>74</v>
          </cell>
          <cell r="D424" t="str">
            <v>Jussara</v>
          </cell>
        </row>
        <row r="425">
          <cell r="A425">
            <v>2918555</v>
          </cell>
          <cell r="B425" t="str">
            <v>BA</v>
          </cell>
          <cell r="C425">
            <v>73</v>
          </cell>
          <cell r="D425" t="str">
            <v>Jussari</v>
          </cell>
        </row>
        <row r="426">
          <cell r="A426">
            <v>2918605</v>
          </cell>
          <cell r="B426" t="str">
            <v>BA</v>
          </cell>
          <cell r="C426">
            <v>77</v>
          </cell>
          <cell r="D426" t="str">
            <v>Jussiape</v>
          </cell>
        </row>
        <row r="427">
          <cell r="A427">
            <v>2918704</v>
          </cell>
          <cell r="B427" t="str">
            <v>BA</v>
          </cell>
          <cell r="C427">
            <v>73</v>
          </cell>
          <cell r="D427" t="str">
            <v>Lafaiete Coutinho</v>
          </cell>
        </row>
        <row r="428">
          <cell r="A428">
            <v>2918753</v>
          </cell>
          <cell r="B428" t="str">
            <v>BA</v>
          </cell>
          <cell r="C428">
            <v>77</v>
          </cell>
          <cell r="D428" t="str">
            <v>Lagoa Real</v>
          </cell>
        </row>
        <row r="429">
          <cell r="A429">
            <v>2918803</v>
          </cell>
          <cell r="B429" t="str">
            <v>BA</v>
          </cell>
          <cell r="C429">
            <v>75</v>
          </cell>
          <cell r="D429" t="str">
            <v>Laje</v>
          </cell>
        </row>
        <row r="430">
          <cell r="A430">
            <v>2918902</v>
          </cell>
          <cell r="B430" t="str">
            <v>BA</v>
          </cell>
          <cell r="C430">
            <v>73</v>
          </cell>
          <cell r="D430" t="str">
            <v>Lajedão</v>
          </cell>
        </row>
        <row r="431">
          <cell r="A431">
            <v>2919009</v>
          </cell>
          <cell r="B431" t="str">
            <v>BA</v>
          </cell>
          <cell r="C431">
            <v>75</v>
          </cell>
          <cell r="D431" t="str">
            <v>Lajedinho</v>
          </cell>
        </row>
        <row r="432">
          <cell r="A432">
            <v>2919058</v>
          </cell>
          <cell r="B432" t="str">
            <v>BA</v>
          </cell>
          <cell r="C432">
            <v>73</v>
          </cell>
          <cell r="D432" t="str">
            <v>Lajedo do Tabocal</v>
          </cell>
        </row>
        <row r="433">
          <cell r="A433">
            <v>2919108</v>
          </cell>
          <cell r="B433" t="str">
            <v>BA</v>
          </cell>
          <cell r="C433">
            <v>75</v>
          </cell>
          <cell r="D433" t="str">
            <v>Lamarão</v>
          </cell>
        </row>
        <row r="434">
          <cell r="A434">
            <v>2919157</v>
          </cell>
          <cell r="B434" t="str">
            <v>BA</v>
          </cell>
          <cell r="C434">
            <v>74</v>
          </cell>
          <cell r="D434" t="str">
            <v>Lapão</v>
          </cell>
        </row>
        <row r="435">
          <cell r="A435">
            <v>2919207</v>
          </cell>
          <cell r="B435" t="str">
            <v>BA</v>
          </cell>
          <cell r="C435">
            <v>71</v>
          </cell>
          <cell r="D435" t="str">
            <v>Lauro de Freitas</v>
          </cell>
        </row>
        <row r="436">
          <cell r="A436">
            <v>2919306</v>
          </cell>
          <cell r="B436" t="str">
            <v>BA</v>
          </cell>
          <cell r="C436">
            <v>75</v>
          </cell>
          <cell r="D436" t="str">
            <v>Lençóis</v>
          </cell>
        </row>
        <row r="437">
          <cell r="A437">
            <v>2919405</v>
          </cell>
          <cell r="B437" t="str">
            <v>BA</v>
          </cell>
          <cell r="C437">
            <v>77</v>
          </cell>
          <cell r="D437" t="str">
            <v>Licínio de Almeida</v>
          </cell>
        </row>
        <row r="438">
          <cell r="A438">
            <v>2919504</v>
          </cell>
          <cell r="B438" t="str">
            <v>BA</v>
          </cell>
          <cell r="C438">
            <v>77</v>
          </cell>
          <cell r="D438" t="str">
            <v>Livramento de Nossa Senhora</v>
          </cell>
        </row>
        <row r="439">
          <cell r="A439">
            <v>2919553</v>
          </cell>
          <cell r="B439" t="str">
            <v>BA</v>
          </cell>
          <cell r="C439">
            <v>77</v>
          </cell>
          <cell r="D439" t="str">
            <v>Luís Eduardo Magalhães</v>
          </cell>
        </row>
        <row r="440">
          <cell r="A440">
            <v>2919603</v>
          </cell>
          <cell r="B440" t="str">
            <v>BA</v>
          </cell>
          <cell r="C440">
            <v>74</v>
          </cell>
          <cell r="D440" t="str">
            <v>Macajuba</v>
          </cell>
        </row>
        <row r="441">
          <cell r="A441">
            <v>2919702</v>
          </cell>
          <cell r="B441" t="str">
            <v>BA</v>
          </cell>
          <cell r="C441">
            <v>77</v>
          </cell>
          <cell r="D441" t="str">
            <v>Macarani</v>
          </cell>
        </row>
        <row r="442">
          <cell r="A442">
            <v>2919801</v>
          </cell>
          <cell r="B442" t="str">
            <v>BA</v>
          </cell>
          <cell r="C442">
            <v>77</v>
          </cell>
          <cell r="D442" t="str">
            <v>Macaúbas</v>
          </cell>
        </row>
        <row r="443">
          <cell r="A443">
            <v>2919900</v>
          </cell>
          <cell r="B443" t="str">
            <v>BA</v>
          </cell>
          <cell r="C443">
            <v>75</v>
          </cell>
          <cell r="D443" t="str">
            <v>Macururé</v>
          </cell>
        </row>
        <row r="444">
          <cell r="A444">
            <v>2919926</v>
          </cell>
          <cell r="B444" t="str">
            <v>BA</v>
          </cell>
          <cell r="C444">
            <v>71</v>
          </cell>
          <cell r="D444" t="str">
            <v>Madre de Deus</v>
          </cell>
        </row>
        <row r="445">
          <cell r="A445">
            <v>2919959</v>
          </cell>
          <cell r="B445" t="str">
            <v>BA</v>
          </cell>
          <cell r="C445">
            <v>77</v>
          </cell>
          <cell r="D445" t="str">
            <v>Maetinga</v>
          </cell>
        </row>
        <row r="446">
          <cell r="A446">
            <v>2920007</v>
          </cell>
          <cell r="B446" t="str">
            <v>BA</v>
          </cell>
          <cell r="C446">
            <v>77</v>
          </cell>
          <cell r="D446" t="str">
            <v>Maiquinique</v>
          </cell>
        </row>
        <row r="447">
          <cell r="A447">
            <v>2920106</v>
          </cell>
          <cell r="B447" t="str">
            <v>BA</v>
          </cell>
          <cell r="C447">
            <v>74</v>
          </cell>
          <cell r="D447" t="str">
            <v>Mairi</v>
          </cell>
        </row>
        <row r="448">
          <cell r="A448">
            <v>2920205</v>
          </cell>
          <cell r="B448" t="str">
            <v>BA</v>
          </cell>
          <cell r="C448">
            <v>77</v>
          </cell>
          <cell r="D448" t="str">
            <v>Malhada</v>
          </cell>
        </row>
        <row r="449">
          <cell r="A449">
            <v>2920304</v>
          </cell>
          <cell r="B449" t="str">
            <v>BA</v>
          </cell>
          <cell r="C449">
            <v>77</v>
          </cell>
          <cell r="D449" t="str">
            <v>Malhada de Pedras</v>
          </cell>
        </row>
        <row r="450">
          <cell r="A450">
            <v>2920403</v>
          </cell>
          <cell r="B450" t="str">
            <v>BA</v>
          </cell>
          <cell r="C450">
            <v>73</v>
          </cell>
          <cell r="D450" t="str">
            <v>Manoel Vitorino</v>
          </cell>
        </row>
        <row r="451">
          <cell r="A451">
            <v>2920452</v>
          </cell>
          <cell r="B451" t="str">
            <v>BA</v>
          </cell>
          <cell r="C451">
            <v>77</v>
          </cell>
          <cell r="D451" t="str">
            <v>Mansidão</v>
          </cell>
        </row>
        <row r="452">
          <cell r="A452">
            <v>2920502</v>
          </cell>
          <cell r="B452" t="str">
            <v>BA</v>
          </cell>
          <cell r="C452">
            <v>73</v>
          </cell>
          <cell r="D452" t="str">
            <v>Maracás</v>
          </cell>
        </row>
        <row r="453">
          <cell r="A453">
            <v>2920601</v>
          </cell>
          <cell r="B453" t="str">
            <v>BA</v>
          </cell>
          <cell r="C453">
            <v>75</v>
          </cell>
          <cell r="D453" t="str">
            <v>Maragogipe</v>
          </cell>
        </row>
        <row r="454">
          <cell r="A454">
            <v>2920700</v>
          </cell>
          <cell r="B454" t="str">
            <v>BA</v>
          </cell>
          <cell r="C454">
            <v>73</v>
          </cell>
          <cell r="D454" t="str">
            <v>Maraú</v>
          </cell>
        </row>
        <row r="455">
          <cell r="A455">
            <v>2920809</v>
          </cell>
          <cell r="B455" t="str">
            <v>BA</v>
          </cell>
          <cell r="C455">
            <v>75</v>
          </cell>
          <cell r="D455" t="str">
            <v>Marcionílio Souza</v>
          </cell>
        </row>
        <row r="456">
          <cell r="A456">
            <v>2920908</v>
          </cell>
          <cell r="B456" t="str">
            <v>BA</v>
          </cell>
          <cell r="C456">
            <v>73</v>
          </cell>
          <cell r="D456" t="str">
            <v>Mascote</v>
          </cell>
        </row>
        <row r="457">
          <cell r="A457">
            <v>2921005</v>
          </cell>
          <cell r="B457" t="str">
            <v>BA</v>
          </cell>
          <cell r="C457">
            <v>71</v>
          </cell>
          <cell r="D457" t="str">
            <v>Mata de São João</v>
          </cell>
        </row>
        <row r="458">
          <cell r="A458">
            <v>2921054</v>
          </cell>
          <cell r="B458" t="str">
            <v>BA</v>
          </cell>
          <cell r="C458">
            <v>77</v>
          </cell>
          <cell r="D458" t="str">
            <v>Matina</v>
          </cell>
        </row>
        <row r="459">
          <cell r="A459">
            <v>2921104</v>
          </cell>
          <cell r="B459" t="str">
            <v>BA</v>
          </cell>
          <cell r="C459">
            <v>73</v>
          </cell>
          <cell r="D459" t="str">
            <v>Medeiros Neto</v>
          </cell>
        </row>
        <row r="460">
          <cell r="A460">
            <v>2921203</v>
          </cell>
          <cell r="B460" t="str">
            <v>BA</v>
          </cell>
          <cell r="C460">
            <v>74</v>
          </cell>
          <cell r="D460" t="str">
            <v>Miguel Calmon</v>
          </cell>
        </row>
        <row r="461">
          <cell r="A461">
            <v>2921302</v>
          </cell>
          <cell r="B461" t="str">
            <v>BA</v>
          </cell>
          <cell r="C461">
            <v>75</v>
          </cell>
          <cell r="D461" t="str">
            <v>Milagres</v>
          </cell>
        </row>
        <row r="462">
          <cell r="A462">
            <v>2921401</v>
          </cell>
          <cell r="B462" t="str">
            <v>BA</v>
          </cell>
          <cell r="C462">
            <v>74</v>
          </cell>
          <cell r="D462" t="str">
            <v>Mirangaba</v>
          </cell>
        </row>
        <row r="463">
          <cell r="A463">
            <v>2921450</v>
          </cell>
          <cell r="B463" t="str">
            <v>BA</v>
          </cell>
          <cell r="C463">
            <v>77</v>
          </cell>
          <cell r="D463" t="str">
            <v>Mirante</v>
          </cell>
        </row>
        <row r="464">
          <cell r="A464">
            <v>2921500</v>
          </cell>
          <cell r="B464" t="str">
            <v>BA</v>
          </cell>
          <cell r="C464">
            <v>75</v>
          </cell>
          <cell r="D464" t="str">
            <v>Monte Santo</v>
          </cell>
        </row>
        <row r="465">
          <cell r="A465">
            <v>2921609</v>
          </cell>
          <cell r="B465" t="str">
            <v>BA</v>
          </cell>
          <cell r="C465">
            <v>77</v>
          </cell>
          <cell r="D465" t="str">
            <v>Morpará</v>
          </cell>
        </row>
        <row r="466">
          <cell r="A466">
            <v>2921708</v>
          </cell>
          <cell r="B466" t="str">
            <v>BA</v>
          </cell>
          <cell r="C466">
            <v>74</v>
          </cell>
          <cell r="D466" t="str">
            <v>Morro do Chapéu</v>
          </cell>
        </row>
        <row r="467">
          <cell r="A467">
            <v>2921807</v>
          </cell>
          <cell r="B467" t="str">
            <v>BA</v>
          </cell>
          <cell r="C467">
            <v>77</v>
          </cell>
          <cell r="D467" t="str">
            <v>Mortugaba</v>
          </cell>
        </row>
        <row r="468">
          <cell r="A468">
            <v>2921906</v>
          </cell>
          <cell r="B468" t="str">
            <v>BA</v>
          </cell>
          <cell r="C468">
            <v>75</v>
          </cell>
          <cell r="D468" t="str">
            <v>Mucugê</v>
          </cell>
        </row>
        <row r="469">
          <cell r="A469">
            <v>2922003</v>
          </cell>
          <cell r="B469" t="str">
            <v>BA</v>
          </cell>
          <cell r="C469">
            <v>73</v>
          </cell>
          <cell r="D469" t="str">
            <v>Mucuri</v>
          </cell>
        </row>
        <row r="470">
          <cell r="A470">
            <v>2922052</v>
          </cell>
          <cell r="B470" t="str">
            <v>BA</v>
          </cell>
          <cell r="C470">
            <v>74</v>
          </cell>
          <cell r="D470" t="str">
            <v>Mulungu do Morro</v>
          </cell>
        </row>
        <row r="471">
          <cell r="A471">
            <v>2922102</v>
          </cell>
          <cell r="B471" t="str">
            <v>BA</v>
          </cell>
          <cell r="C471">
            <v>74</v>
          </cell>
          <cell r="D471" t="str">
            <v>Mundo Novo</v>
          </cell>
        </row>
        <row r="472">
          <cell r="A472">
            <v>2922201</v>
          </cell>
          <cell r="B472" t="str">
            <v>BA</v>
          </cell>
          <cell r="C472">
            <v>75</v>
          </cell>
          <cell r="D472" t="str">
            <v>Muniz Ferreira</v>
          </cell>
        </row>
        <row r="473">
          <cell r="A473">
            <v>2922250</v>
          </cell>
          <cell r="B473" t="str">
            <v>BA</v>
          </cell>
          <cell r="C473">
            <v>77</v>
          </cell>
          <cell r="D473" t="str">
            <v>Muquém de São Francisco</v>
          </cell>
        </row>
        <row r="474">
          <cell r="A474">
            <v>2922300</v>
          </cell>
          <cell r="B474" t="str">
            <v>BA</v>
          </cell>
          <cell r="C474">
            <v>75</v>
          </cell>
          <cell r="D474" t="str">
            <v>Muritiba</v>
          </cell>
        </row>
        <row r="475">
          <cell r="A475">
            <v>2922409</v>
          </cell>
          <cell r="B475" t="str">
            <v>BA</v>
          </cell>
          <cell r="C475">
            <v>75</v>
          </cell>
          <cell r="D475" t="str">
            <v>Mutuípe</v>
          </cell>
        </row>
        <row r="476">
          <cell r="A476">
            <v>2922508</v>
          </cell>
          <cell r="B476" t="str">
            <v>BA</v>
          </cell>
          <cell r="C476">
            <v>75</v>
          </cell>
          <cell r="D476" t="str">
            <v>Nazaré</v>
          </cell>
        </row>
        <row r="477">
          <cell r="A477">
            <v>2922607</v>
          </cell>
          <cell r="B477" t="str">
            <v>BA</v>
          </cell>
          <cell r="C477">
            <v>73</v>
          </cell>
          <cell r="D477" t="str">
            <v>Nilo Peçanha</v>
          </cell>
        </row>
        <row r="478">
          <cell r="A478">
            <v>2922656</v>
          </cell>
          <cell r="B478" t="str">
            <v>BA</v>
          </cell>
          <cell r="C478">
            <v>75</v>
          </cell>
          <cell r="D478" t="str">
            <v>Nordestina</v>
          </cell>
        </row>
        <row r="479">
          <cell r="A479">
            <v>2922706</v>
          </cell>
          <cell r="B479" t="str">
            <v>BA</v>
          </cell>
          <cell r="C479">
            <v>73</v>
          </cell>
          <cell r="D479" t="str">
            <v>Nova Canaã</v>
          </cell>
        </row>
        <row r="480">
          <cell r="A480">
            <v>2922730</v>
          </cell>
          <cell r="B480" t="str">
            <v>BA</v>
          </cell>
          <cell r="C480">
            <v>75</v>
          </cell>
          <cell r="D480" t="str">
            <v>Nova Fátima</v>
          </cell>
        </row>
        <row r="481">
          <cell r="A481">
            <v>2922755</v>
          </cell>
          <cell r="B481" t="str">
            <v>BA</v>
          </cell>
          <cell r="C481">
            <v>73</v>
          </cell>
          <cell r="D481" t="str">
            <v>Nova Ibiá</v>
          </cell>
        </row>
        <row r="482">
          <cell r="A482">
            <v>2922805</v>
          </cell>
          <cell r="B482" t="str">
            <v>BA</v>
          </cell>
          <cell r="C482">
            <v>73</v>
          </cell>
          <cell r="D482" t="str">
            <v>Nova Itarana</v>
          </cell>
        </row>
        <row r="483">
          <cell r="A483">
            <v>2922854</v>
          </cell>
          <cell r="B483" t="str">
            <v>BA</v>
          </cell>
          <cell r="C483">
            <v>75</v>
          </cell>
          <cell r="D483" t="str">
            <v>Nova Redenção</v>
          </cell>
        </row>
        <row r="484">
          <cell r="A484">
            <v>2922904</v>
          </cell>
          <cell r="B484" t="str">
            <v>BA</v>
          </cell>
          <cell r="C484">
            <v>75</v>
          </cell>
          <cell r="D484" t="str">
            <v>Nova Soure</v>
          </cell>
        </row>
        <row r="485">
          <cell r="A485">
            <v>2923001</v>
          </cell>
          <cell r="B485" t="str">
            <v>BA</v>
          </cell>
          <cell r="C485">
            <v>73</v>
          </cell>
          <cell r="D485" t="str">
            <v>Nova Viçosa</v>
          </cell>
        </row>
        <row r="486">
          <cell r="A486">
            <v>2923035</v>
          </cell>
          <cell r="B486" t="str">
            <v>BA</v>
          </cell>
          <cell r="C486">
            <v>77</v>
          </cell>
          <cell r="D486" t="str">
            <v>Novo Horizonte</v>
          </cell>
        </row>
        <row r="487">
          <cell r="A487">
            <v>2923050</v>
          </cell>
          <cell r="B487" t="str">
            <v>BA</v>
          </cell>
          <cell r="C487">
            <v>75</v>
          </cell>
          <cell r="D487" t="str">
            <v>Novo Triunfo</v>
          </cell>
        </row>
        <row r="488">
          <cell r="A488">
            <v>2923100</v>
          </cell>
          <cell r="B488" t="str">
            <v>BA</v>
          </cell>
          <cell r="C488">
            <v>75</v>
          </cell>
          <cell r="D488" t="str">
            <v>Olindina</v>
          </cell>
        </row>
        <row r="489">
          <cell r="A489">
            <v>2923209</v>
          </cell>
          <cell r="B489" t="str">
            <v>BA</v>
          </cell>
          <cell r="C489">
            <v>77</v>
          </cell>
          <cell r="D489" t="str">
            <v>Oliveira dos Brejinhos</v>
          </cell>
        </row>
        <row r="490">
          <cell r="A490">
            <v>2923308</v>
          </cell>
          <cell r="B490" t="str">
            <v>BA</v>
          </cell>
          <cell r="C490">
            <v>75</v>
          </cell>
          <cell r="D490" t="str">
            <v>Ouriçangas</v>
          </cell>
        </row>
        <row r="491">
          <cell r="A491">
            <v>2923357</v>
          </cell>
          <cell r="B491" t="str">
            <v>BA</v>
          </cell>
          <cell r="C491">
            <v>74</v>
          </cell>
          <cell r="D491" t="str">
            <v>Ourolândia</v>
          </cell>
        </row>
        <row r="492">
          <cell r="A492">
            <v>2923407</v>
          </cell>
          <cell r="B492" t="str">
            <v>BA</v>
          </cell>
          <cell r="C492">
            <v>77</v>
          </cell>
          <cell r="D492" t="str">
            <v>Palmas de Monte Alto</v>
          </cell>
        </row>
        <row r="493">
          <cell r="A493">
            <v>2923506</v>
          </cell>
          <cell r="B493" t="str">
            <v>BA</v>
          </cell>
          <cell r="C493">
            <v>75</v>
          </cell>
          <cell r="D493" t="str">
            <v>Palmeiras</v>
          </cell>
        </row>
        <row r="494">
          <cell r="A494">
            <v>2923605</v>
          </cell>
          <cell r="B494" t="str">
            <v>BA</v>
          </cell>
          <cell r="C494">
            <v>77</v>
          </cell>
          <cell r="D494" t="str">
            <v>Paramirim</v>
          </cell>
        </row>
        <row r="495">
          <cell r="A495">
            <v>2923704</v>
          </cell>
          <cell r="B495" t="str">
            <v>BA</v>
          </cell>
          <cell r="C495">
            <v>24</v>
          </cell>
          <cell r="D495" t="str">
            <v>Paratinga</v>
          </cell>
        </row>
        <row r="496">
          <cell r="A496">
            <v>2923803</v>
          </cell>
          <cell r="B496" t="str">
            <v>BA</v>
          </cell>
          <cell r="C496">
            <v>75</v>
          </cell>
          <cell r="D496" t="str">
            <v>Paripiranga</v>
          </cell>
        </row>
        <row r="497">
          <cell r="A497">
            <v>2923902</v>
          </cell>
          <cell r="B497" t="str">
            <v>BA</v>
          </cell>
          <cell r="C497">
            <v>73</v>
          </cell>
          <cell r="D497" t="str">
            <v>Pau Brasil</v>
          </cell>
        </row>
        <row r="498">
          <cell r="A498">
            <v>2924009</v>
          </cell>
          <cell r="B498" t="str">
            <v>BA</v>
          </cell>
          <cell r="C498">
            <v>75</v>
          </cell>
          <cell r="D498" t="str">
            <v>Paulo Afonso</v>
          </cell>
        </row>
        <row r="499">
          <cell r="A499">
            <v>2924058</v>
          </cell>
          <cell r="B499" t="str">
            <v>BA</v>
          </cell>
          <cell r="C499">
            <v>75</v>
          </cell>
          <cell r="D499" t="str">
            <v>Pé de Serra</v>
          </cell>
        </row>
        <row r="500">
          <cell r="A500">
            <v>2924108</v>
          </cell>
          <cell r="B500" t="str">
            <v>BA</v>
          </cell>
          <cell r="C500">
            <v>75</v>
          </cell>
          <cell r="D500" t="str">
            <v>Pedrão</v>
          </cell>
        </row>
        <row r="501">
          <cell r="A501">
            <v>2924207</v>
          </cell>
          <cell r="B501" t="str">
            <v>BA</v>
          </cell>
          <cell r="C501">
            <v>75</v>
          </cell>
          <cell r="D501" t="str">
            <v>Pedro Alexandre</v>
          </cell>
        </row>
        <row r="502">
          <cell r="A502">
            <v>2924306</v>
          </cell>
          <cell r="B502" t="str">
            <v>BA</v>
          </cell>
          <cell r="C502">
            <v>77</v>
          </cell>
          <cell r="D502" t="str">
            <v>Piatã</v>
          </cell>
        </row>
        <row r="503">
          <cell r="A503">
            <v>2924405</v>
          </cell>
          <cell r="B503" t="str">
            <v>BA</v>
          </cell>
          <cell r="C503">
            <v>74</v>
          </cell>
          <cell r="D503" t="str">
            <v>Pilão Arcado</v>
          </cell>
        </row>
        <row r="504">
          <cell r="A504">
            <v>2924504</v>
          </cell>
          <cell r="B504" t="str">
            <v>BA</v>
          </cell>
          <cell r="C504">
            <v>77</v>
          </cell>
          <cell r="D504" t="str">
            <v>Pindaí</v>
          </cell>
        </row>
        <row r="505">
          <cell r="A505">
            <v>2924603</v>
          </cell>
          <cell r="B505" t="str">
            <v>BA</v>
          </cell>
          <cell r="C505">
            <v>74</v>
          </cell>
          <cell r="D505" t="str">
            <v>Pindobaçu</v>
          </cell>
        </row>
        <row r="506">
          <cell r="A506">
            <v>2924652</v>
          </cell>
          <cell r="B506" t="str">
            <v>BA</v>
          </cell>
          <cell r="C506">
            <v>75</v>
          </cell>
          <cell r="D506" t="str">
            <v>Pintadas</v>
          </cell>
        </row>
        <row r="507">
          <cell r="A507">
            <v>2924678</v>
          </cell>
          <cell r="B507" t="str">
            <v>BA</v>
          </cell>
          <cell r="C507">
            <v>73</v>
          </cell>
          <cell r="D507" t="str">
            <v>Piraí do Norte</v>
          </cell>
        </row>
        <row r="508">
          <cell r="A508">
            <v>2924702</v>
          </cell>
          <cell r="B508" t="str">
            <v>BA</v>
          </cell>
          <cell r="C508">
            <v>77</v>
          </cell>
          <cell r="D508" t="str">
            <v>Piripá</v>
          </cell>
        </row>
        <row r="509">
          <cell r="A509">
            <v>2924801</v>
          </cell>
          <cell r="B509" t="str">
            <v>BA</v>
          </cell>
          <cell r="C509">
            <v>74</v>
          </cell>
          <cell r="D509" t="str">
            <v>Piritiba</v>
          </cell>
        </row>
        <row r="510">
          <cell r="A510">
            <v>2924900</v>
          </cell>
          <cell r="B510" t="str">
            <v>BA</v>
          </cell>
          <cell r="C510">
            <v>73</v>
          </cell>
          <cell r="D510" t="str">
            <v>Planaltino</v>
          </cell>
        </row>
        <row r="511">
          <cell r="A511">
            <v>2925006</v>
          </cell>
          <cell r="B511" t="str">
            <v>BA</v>
          </cell>
          <cell r="C511">
            <v>77</v>
          </cell>
          <cell r="D511" t="str">
            <v>Planalto</v>
          </cell>
        </row>
        <row r="512">
          <cell r="A512">
            <v>2925105</v>
          </cell>
          <cell r="B512" t="str">
            <v>BA</v>
          </cell>
          <cell r="C512">
            <v>77</v>
          </cell>
          <cell r="D512" t="str">
            <v>Poções</v>
          </cell>
        </row>
        <row r="513">
          <cell r="A513">
            <v>2925204</v>
          </cell>
          <cell r="B513" t="str">
            <v>BA</v>
          </cell>
          <cell r="C513">
            <v>71</v>
          </cell>
          <cell r="D513" t="str">
            <v>Pojuca</v>
          </cell>
        </row>
        <row r="514">
          <cell r="A514">
            <v>2925253</v>
          </cell>
          <cell r="B514" t="str">
            <v>BA</v>
          </cell>
          <cell r="C514">
            <v>74</v>
          </cell>
          <cell r="D514" t="str">
            <v>Ponto Novo</v>
          </cell>
        </row>
        <row r="515">
          <cell r="A515">
            <v>2925303</v>
          </cell>
          <cell r="B515" t="str">
            <v>BA</v>
          </cell>
          <cell r="C515">
            <v>73</v>
          </cell>
          <cell r="D515" t="str">
            <v>Porto Seguro</v>
          </cell>
        </row>
        <row r="516">
          <cell r="A516">
            <v>2925402</v>
          </cell>
          <cell r="B516" t="str">
            <v>BA</v>
          </cell>
          <cell r="C516">
            <v>73</v>
          </cell>
          <cell r="D516" t="str">
            <v>Potiraguá</v>
          </cell>
        </row>
        <row r="517">
          <cell r="A517">
            <v>2925501</v>
          </cell>
          <cell r="B517" t="str">
            <v>BA</v>
          </cell>
          <cell r="C517">
            <v>73</v>
          </cell>
          <cell r="D517" t="str">
            <v>Prado</v>
          </cell>
        </row>
        <row r="518">
          <cell r="A518">
            <v>2925600</v>
          </cell>
          <cell r="B518" t="str">
            <v>BA</v>
          </cell>
          <cell r="C518">
            <v>74</v>
          </cell>
          <cell r="D518" t="str">
            <v>Presidente Dutra</v>
          </cell>
        </row>
        <row r="519">
          <cell r="A519">
            <v>2925709</v>
          </cell>
          <cell r="B519" t="str">
            <v>BA</v>
          </cell>
          <cell r="C519">
            <v>77</v>
          </cell>
          <cell r="D519" t="str">
            <v>Presidente Jânio Quadros</v>
          </cell>
        </row>
        <row r="520">
          <cell r="A520">
            <v>2925758</v>
          </cell>
          <cell r="B520" t="str">
            <v>BA</v>
          </cell>
          <cell r="C520">
            <v>73</v>
          </cell>
          <cell r="D520" t="str">
            <v>Presidente Tancredo Neves</v>
          </cell>
        </row>
        <row r="521">
          <cell r="A521">
            <v>2925808</v>
          </cell>
          <cell r="B521" t="str">
            <v>BA</v>
          </cell>
          <cell r="C521">
            <v>75</v>
          </cell>
          <cell r="D521" t="str">
            <v>Queimadas</v>
          </cell>
        </row>
        <row r="522">
          <cell r="A522">
            <v>2925907</v>
          </cell>
          <cell r="B522" t="str">
            <v>BA</v>
          </cell>
          <cell r="C522">
            <v>75</v>
          </cell>
          <cell r="D522" t="str">
            <v>Quijingue</v>
          </cell>
        </row>
        <row r="523">
          <cell r="A523">
            <v>2925931</v>
          </cell>
          <cell r="B523" t="str">
            <v>BA</v>
          </cell>
          <cell r="C523">
            <v>74</v>
          </cell>
          <cell r="D523" t="str">
            <v>Quixabeira</v>
          </cell>
        </row>
        <row r="524">
          <cell r="A524">
            <v>2925956</v>
          </cell>
          <cell r="B524" t="str">
            <v>BA</v>
          </cell>
          <cell r="C524">
            <v>75</v>
          </cell>
          <cell r="D524" t="str">
            <v>Rafael Jambeiro</v>
          </cell>
        </row>
        <row r="525">
          <cell r="A525">
            <v>2926004</v>
          </cell>
          <cell r="B525" t="str">
            <v>BA</v>
          </cell>
          <cell r="C525">
            <v>74</v>
          </cell>
          <cell r="D525" t="str">
            <v>Remanso</v>
          </cell>
        </row>
        <row r="526">
          <cell r="A526">
            <v>2926103</v>
          </cell>
          <cell r="B526" t="str">
            <v>BA</v>
          </cell>
          <cell r="C526">
            <v>75</v>
          </cell>
          <cell r="D526" t="str">
            <v>Retirolândia</v>
          </cell>
        </row>
        <row r="527">
          <cell r="A527">
            <v>2926202</v>
          </cell>
          <cell r="B527" t="str">
            <v>BA</v>
          </cell>
          <cell r="C527">
            <v>77</v>
          </cell>
          <cell r="D527" t="str">
            <v>Riachão das Neves</v>
          </cell>
        </row>
        <row r="528">
          <cell r="A528">
            <v>2926301</v>
          </cell>
          <cell r="B528" t="str">
            <v>BA</v>
          </cell>
          <cell r="C528">
            <v>75</v>
          </cell>
          <cell r="D528" t="str">
            <v>Riachão do Jacuípe</v>
          </cell>
        </row>
        <row r="529">
          <cell r="A529">
            <v>2926400</v>
          </cell>
          <cell r="B529" t="str">
            <v>BA</v>
          </cell>
          <cell r="C529">
            <v>77</v>
          </cell>
          <cell r="D529" t="str">
            <v>Riacho de Santana</v>
          </cell>
        </row>
        <row r="530">
          <cell r="A530">
            <v>2926509</v>
          </cell>
          <cell r="B530" t="str">
            <v>BA</v>
          </cell>
          <cell r="C530">
            <v>75</v>
          </cell>
          <cell r="D530" t="str">
            <v>Ribeira do Amparo</v>
          </cell>
        </row>
        <row r="531">
          <cell r="A531">
            <v>2926608</v>
          </cell>
          <cell r="B531" t="str">
            <v>BA</v>
          </cell>
          <cell r="C531">
            <v>75</v>
          </cell>
          <cell r="D531" t="str">
            <v>Ribeira do Pombal</v>
          </cell>
        </row>
        <row r="532">
          <cell r="A532">
            <v>2926657</v>
          </cell>
          <cell r="B532" t="str">
            <v>BA</v>
          </cell>
          <cell r="C532">
            <v>77</v>
          </cell>
          <cell r="D532" t="str">
            <v>Ribeirão do Largo</v>
          </cell>
        </row>
        <row r="533">
          <cell r="A533">
            <v>2926707</v>
          </cell>
          <cell r="B533" t="str">
            <v>BA</v>
          </cell>
          <cell r="C533">
            <v>77</v>
          </cell>
          <cell r="D533" t="str">
            <v>Rio de Contas</v>
          </cell>
        </row>
        <row r="534">
          <cell r="A534">
            <v>2926806</v>
          </cell>
          <cell r="B534" t="str">
            <v>BA</v>
          </cell>
          <cell r="C534">
            <v>77</v>
          </cell>
          <cell r="D534" t="str">
            <v>Rio do Antônio</v>
          </cell>
        </row>
        <row r="535">
          <cell r="A535">
            <v>2926905</v>
          </cell>
          <cell r="B535" t="str">
            <v>BA</v>
          </cell>
          <cell r="C535">
            <v>77</v>
          </cell>
          <cell r="D535" t="str">
            <v>Rio do Pires</v>
          </cell>
        </row>
        <row r="536">
          <cell r="A536">
            <v>2927002</v>
          </cell>
          <cell r="B536" t="str">
            <v>BA</v>
          </cell>
          <cell r="C536">
            <v>75</v>
          </cell>
          <cell r="D536" t="str">
            <v>Rio Real</v>
          </cell>
        </row>
        <row r="537">
          <cell r="A537">
            <v>2927101</v>
          </cell>
          <cell r="B537" t="str">
            <v>BA</v>
          </cell>
          <cell r="C537">
            <v>75</v>
          </cell>
          <cell r="D537" t="str">
            <v>Rodelas</v>
          </cell>
        </row>
        <row r="538">
          <cell r="A538">
            <v>2927200</v>
          </cell>
          <cell r="B538" t="str">
            <v>BA</v>
          </cell>
          <cell r="C538">
            <v>75</v>
          </cell>
          <cell r="D538" t="str">
            <v>Ruy Barbosa</v>
          </cell>
        </row>
        <row r="539">
          <cell r="A539">
            <v>2927309</v>
          </cell>
          <cell r="B539" t="str">
            <v>BA</v>
          </cell>
          <cell r="C539">
            <v>75</v>
          </cell>
          <cell r="D539" t="str">
            <v>Salinas da Margarida</v>
          </cell>
        </row>
        <row r="540">
          <cell r="A540">
            <v>2927408</v>
          </cell>
          <cell r="B540" t="str">
            <v>BA</v>
          </cell>
          <cell r="C540">
            <v>71</v>
          </cell>
          <cell r="D540" t="str">
            <v>Salvador</v>
          </cell>
        </row>
        <row r="541">
          <cell r="A541">
            <v>2927507</v>
          </cell>
          <cell r="B541" t="str">
            <v>BA</v>
          </cell>
          <cell r="C541">
            <v>75</v>
          </cell>
          <cell r="D541" t="str">
            <v>Santa Bárbara</v>
          </cell>
        </row>
        <row r="542">
          <cell r="A542">
            <v>2927606</v>
          </cell>
          <cell r="B542" t="str">
            <v>BA</v>
          </cell>
          <cell r="C542">
            <v>75</v>
          </cell>
          <cell r="D542" t="str">
            <v>Santa Brígida</v>
          </cell>
        </row>
        <row r="543">
          <cell r="A543">
            <v>2927705</v>
          </cell>
          <cell r="B543" t="str">
            <v>BA</v>
          </cell>
          <cell r="C543">
            <v>73</v>
          </cell>
          <cell r="D543" t="str">
            <v>Santa Cruz Cabrália</v>
          </cell>
        </row>
        <row r="544">
          <cell r="A544">
            <v>2927804</v>
          </cell>
          <cell r="B544" t="str">
            <v>BA</v>
          </cell>
          <cell r="C544">
            <v>73</v>
          </cell>
          <cell r="D544" t="str">
            <v>Santa Cruz da Vitória</v>
          </cell>
        </row>
        <row r="545">
          <cell r="A545">
            <v>2927903</v>
          </cell>
          <cell r="B545" t="str">
            <v>BA</v>
          </cell>
          <cell r="C545">
            <v>73</v>
          </cell>
          <cell r="D545" t="str">
            <v>Santa Inês</v>
          </cell>
        </row>
        <row r="546">
          <cell r="A546">
            <v>2928059</v>
          </cell>
          <cell r="B546" t="str">
            <v>BA</v>
          </cell>
          <cell r="C546">
            <v>73</v>
          </cell>
          <cell r="D546" t="str">
            <v>Santa Luzia</v>
          </cell>
        </row>
        <row r="547">
          <cell r="A547">
            <v>2928109</v>
          </cell>
          <cell r="B547" t="str">
            <v>BA</v>
          </cell>
          <cell r="C547">
            <v>77</v>
          </cell>
          <cell r="D547" t="str">
            <v>Santa Maria da Vitória</v>
          </cell>
        </row>
        <row r="548">
          <cell r="A548">
            <v>2928406</v>
          </cell>
          <cell r="B548" t="str">
            <v>BA</v>
          </cell>
          <cell r="C548">
            <v>77</v>
          </cell>
          <cell r="D548" t="str">
            <v>Santa Rita de Cássia</v>
          </cell>
        </row>
        <row r="549">
          <cell r="A549">
            <v>2928505</v>
          </cell>
          <cell r="B549" t="str">
            <v>BA</v>
          </cell>
          <cell r="C549">
            <v>75</v>
          </cell>
          <cell r="D549" t="str">
            <v>Santa Teresinha</v>
          </cell>
        </row>
        <row r="550">
          <cell r="A550">
            <v>2928000</v>
          </cell>
          <cell r="B550" t="str">
            <v>BA</v>
          </cell>
          <cell r="C550">
            <v>75</v>
          </cell>
          <cell r="D550" t="str">
            <v>Santaluz</v>
          </cell>
        </row>
        <row r="551">
          <cell r="A551">
            <v>2928208</v>
          </cell>
          <cell r="B551" t="str">
            <v>BA</v>
          </cell>
          <cell r="C551">
            <v>77</v>
          </cell>
          <cell r="D551" t="str">
            <v>Santana</v>
          </cell>
        </row>
        <row r="552">
          <cell r="A552">
            <v>2928307</v>
          </cell>
          <cell r="B552" t="str">
            <v>BA</v>
          </cell>
          <cell r="C552">
            <v>75</v>
          </cell>
          <cell r="D552" t="str">
            <v>Santanópolis</v>
          </cell>
        </row>
        <row r="553">
          <cell r="A553">
            <v>2928604</v>
          </cell>
          <cell r="B553" t="str">
            <v>BA</v>
          </cell>
          <cell r="C553">
            <v>75</v>
          </cell>
          <cell r="D553" t="str">
            <v>Santo Amaro</v>
          </cell>
        </row>
        <row r="554">
          <cell r="A554">
            <v>2928703</v>
          </cell>
          <cell r="B554" t="str">
            <v>BA</v>
          </cell>
          <cell r="C554">
            <v>75</v>
          </cell>
          <cell r="D554" t="str">
            <v>Santo Antônio de Jesus</v>
          </cell>
        </row>
        <row r="555">
          <cell r="A555">
            <v>2928802</v>
          </cell>
          <cell r="B555" t="str">
            <v>BA</v>
          </cell>
          <cell r="C555">
            <v>75</v>
          </cell>
          <cell r="D555" t="str">
            <v>Santo Estêvão</v>
          </cell>
        </row>
        <row r="556">
          <cell r="A556">
            <v>2928901</v>
          </cell>
          <cell r="B556" t="str">
            <v>BA</v>
          </cell>
          <cell r="C556">
            <v>77</v>
          </cell>
          <cell r="D556" t="str">
            <v>São Desidério</v>
          </cell>
        </row>
        <row r="557">
          <cell r="A557">
            <v>2928950</v>
          </cell>
          <cell r="B557" t="str">
            <v>BA</v>
          </cell>
          <cell r="C557">
            <v>75</v>
          </cell>
          <cell r="D557" t="str">
            <v>São Domingos</v>
          </cell>
        </row>
        <row r="558">
          <cell r="A558">
            <v>2929107</v>
          </cell>
          <cell r="B558" t="str">
            <v>BA</v>
          </cell>
          <cell r="C558">
            <v>75</v>
          </cell>
          <cell r="D558" t="str">
            <v>São Felipe</v>
          </cell>
        </row>
        <row r="559">
          <cell r="A559">
            <v>2929008</v>
          </cell>
          <cell r="B559" t="str">
            <v>BA</v>
          </cell>
          <cell r="C559">
            <v>75</v>
          </cell>
          <cell r="D559" t="str">
            <v>São Félix</v>
          </cell>
        </row>
        <row r="560">
          <cell r="A560">
            <v>2929057</v>
          </cell>
          <cell r="B560" t="str">
            <v>BA</v>
          </cell>
          <cell r="C560">
            <v>77</v>
          </cell>
          <cell r="D560" t="str">
            <v>São Félix do Coribe</v>
          </cell>
        </row>
        <row r="561">
          <cell r="A561">
            <v>2929206</v>
          </cell>
          <cell r="B561" t="str">
            <v>BA</v>
          </cell>
          <cell r="C561">
            <v>71</v>
          </cell>
          <cell r="D561" t="str">
            <v>São Francisco do Conde</v>
          </cell>
        </row>
        <row r="562">
          <cell r="A562">
            <v>2929255</v>
          </cell>
          <cell r="B562" t="str">
            <v>BA</v>
          </cell>
          <cell r="C562">
            <v>74</v>
          </cell>
          <cell r="D562" t="str">
            <v>São Gabriel</v>
          </cell>
        </row>
        <row r="563">
          <cell r="A563">
            <v>2929305</v>
          </cell>
          <cell r="B563" t="str">
            <v>BA</v>
          </cell>
          <cell r="C563">
            <v>75</v>
          </cell>
          <cell r="D563" t="str">
            <v>São Gonçalo dos Campos</v>
          </cell>
        </row>
        <row r="564">
          <cell r="A564">
            <v>2929354</v>
          </cell>
          <cell r="B564" t="str">
            <v>BA</v>
          </cell>
          <cell r="C564">
            <v>73</v>
          </cell>
          <cell r="D564" t="str">
            <v>São José da Vitória</v>
          </cell>
        </row>
        <row r="565">
          <cell r="A565">
            <v>2929370</v>
          </cell>
          <cell r="B565" t="str">
            <v>BA</v>
          </cell>
          <cell r="C565">
            <v>74</v>
          </cell>
          <cell r="D565" t="str">
            <v>São José do Jacuípe</v>
          </cell>
        </row>
        <row r="566">
          <cell r="A566">
            <v>2929404</v>
          </cell>
          <cell r="B566" t="str">
            <v>BA</v>
          </cell>
          <cell r="C566">
            <v>75</v>
          </cell>
          <cell r="D566" t="str">
            <v>São Miguel das Matas</v>
          </cell>
        </row>
        <row r="567">
          <cell r="A567">
            <v>2929503</v>
          </cell>
          <cell r="B567" t="str">
            <v>BA</v>
          </cell>
          <cell r="C567">
            <v>71</v>
          </cell>
          <cell r="D567" t="str">
            <v>São Sebastião do Passé</v>
          </cell>
        </row>
        <row r="568">
          <cell r="A568">
            <v>2929602</v>
          </cell>
          <cell r="B568" t="str">
            <v>BA</v>
          </cell>
          <cell r="C568">
            <v>75</v>
          </cell>
          <cell r="D568" t="str">
            <v>Sapeaçu</v>
          </cell>
        </row>
        <row r="569">
          <cell r="A569">
            <v>2929701</v>
          </cell>
          <cell r="B569" t="str">
            <v>BA</v>
          </cell>
          <cell r="C569">
            <v>75</v>
          </cell>
          <cell r="D569" t="str">
            <v>Sátiro Dias</v>
          </cell>
        </row>
        <row r="570">
          <cell r="A570">
            <v>2929750</v>
          </cell>
          <cell r="B570" t="str">
            <v>BA</v>
          </cell>
          <cell r="C570">
            <v>71</v>
          </cell>
          <cell r="D570" t="str">
            <v>Saubara</v>
          </cell>
        </row>
        <row r="571">
          <cell r="A571">
            <v>2929800</v>
          </cell>
          <cell r="B571" t="str">
            <v>BA</v>
          </cell>
          <cell r="C571">
            <v>74</v>
          </cell>
          <cell r="D571" t="str">
            <v>Saúde</v>
          </cell>
        </row>
        <row r="572">
          <cell r="A572">
            <v>2929909</v>
          </cell>
          <cell r="B572" t="str">
            <v>BA</v>
          </cell>
          <cell r="C572">
            <v>75</v>
          </cell>
          <cell r="D572" t="str">
            <v>Seabra</v>
          </cell>
        </row>
        <row r="573">
          <cell r="A573">
            <v>2930006</v>
          </cell>
          <cell r="B573" t="str">
            <v>BA</v>
          </cell>
          <cell r="C573">
            <v>77</v>
          </cell>
          <cell r="D573" t="str">
            <v>Sebastião Laranjeiras</v>
          </cell>
        </row>
        <row r="574">
          <cell r="A574">
            <v>2930105</v>
          </cell>
          <cell r="B574" t="str">
            <v>BA</v>
          </cell>
          <cell r="C574">
            <v>74</v>
          </cell>
          <cell r="D574" t="str">
            <v>Senhor do Bonfim</v>
          </cell>
        </row>
        <row r="575">
          <cell r="A575">
            <v>2930204</v>
          </cell>
          <cell r="B575" t="str">
            <v>BA</v>
          </cell>
          <cell r="C575">
            <v>74</v>
          </cell>
          <cell r="D575" t="str">
            <v>Sento Sé</v>
          </cell>
        </row>
        <row r="576">
          <cell r="A576">
            <v>2930154</v>
          </cell>
          <cell r="B576" t="str">
            <v>BA</v>
          </cell>
          <cell r="C576">
            <v>77</v>
          </cell>
          <cell r="D576" t="str">
            <v>Serra do Ramalho</v>
          </cell>
        </row>
        <row r="577">
          <cell r="A577">
            <v>2930303</v>
          </cell>
          <cell r="B577" t="str">
            <v>BA</v>
          </cell>
          <cell r="C577">
            <v>77</v>
          </cell>
          <cell r="D577" t="str">
            <v>Serra Dourada</v>
          </cell>
        </row>
        <row r="578">
          <cell r="A578">
            <v>2930402</v>
          </cell>
          <cell r="B578" t="str">
            <v>BA</v>
          </cell>
          <cell r="C578">
            <v>75</v>
          </cell>
          <cell r="D578" t="str">
            <v>Serra Preta</v>
          </cell>
        </row>
        <row r="579">
          <cell r="A579">
            <v>2930501</v>
          </cell>
          <cell r="B579" t="str">
            <v>BA</v>
          </cell>
          <cell r="C579">
            <v>75</v>
          </cell>
          <cell r="D579" t="str">
            <v>Serrinha</v>
          </cell>
        </row>
        <row r="580">
          <cell r="A580">
            <v>2930600</v>
          </cell>
          <cell r="B580" t="str">
            <v>BA</v>
          </cell>
          <cell r="C580">
            <v>74</v>
          </cell>
          <cell r="D580" t="str">
            <v>Serrolândia</v>
          </cell>
        </row>
        <row r="581">
          <cell r="A581">
            <v>2930709</v>
          </cell>
          <cell r="B581" t="str">
            <v>BA</v>
          </cell>
          <cell r="C581">
            <v>71</v>
          </cell>
          <cell r="D581" t="str">
            <v>Simões Filho</v>
          </cell>
        </row>
        <row r="582">
          <cell r="A582">
            <v>2930758</v>
          </cell>
          <cell r="B582" t="str">
            <v>BA</v>
          </cell>
          <cell r="C582">
            <v>77</v>
          </cell>
          <cell r="D582" t="str">
            <v>Sítio do Mato</v>
          </cell>
        </row>
        <row r="583">
          <cell r="A583">
            <v>2930766</v>
          </cell>
          <cell r="B583" t="str">
            <v>BA</v>
          </cell>
          <cell r="C583">
            <v>75</v>
          </cell>
          <cell r="D583" t="str">
            <v>Sítio do Quinto</v>
          </cell>
        </row>
        <row r="584">
          <cell r="A584">
            <v>2930774</v>
          </cell>
          <cell r="B584" t="str">
            <v>BA</v>
          </cell>
          <cell r="C584">
            <v>74</v>
          </cell>
          <cell r="D584" t="str">
            <v>Sobradinho</v>
          </cell>
        </row>
        <row r="585">
          <cell r="A585">
            <v>2930808</v>
          </cell>
          <cell r="B585" t="str">
            <v>BA</v>
          </cell>
          <cell r="C585">
            <v>75</v>
          </cell>
          <cell r="D585" t="str">
            <v>Souto Soares</v>
          </cell>
        </row>
        <row r="586">
          <cell r="A586">
            <v>2930907</v>
          </cell>
          <cell r="B586" t="str">
            <v>BA</v>
          </cell>
          <cell r="C586">
            <v>77</v>
          </cell>
          <cell r="D586" t="str">
            <v>Tabocas do Brejo Velho</v>
          </cell>
        </row>
        <row r="587">
          <cell r="A587">
            <v>2931004</v>
          </cell>
          <cell r="B587" t="str">
            <v>BA</v>
          </cell>
          <cell r="C587">
            <v>77</v>
          </cell>
          <cell r="D587" t="str">
            <v>Tanhaçu</v>
          </cell>
        </row>
        <row r="588">
          <cell r="A588">
            <v>2931053</v>
          </cell>
          <cell r="B588" t="str">
            <v>BA</v>
          </cell>
          <cell r="C588">
            <v>77</v>
          </cell>
          <cell r="D588" t="str">
            <v>Tanque Novo</v>
          </cell>
        </row>
        <row r="589">
          <cell r="A589">
            <v>2931103</v>
          </cell>
          <cell r="B589" t="str">
            <v>BA</v>
          </cell>
          <cell r="C589">
            <v>75</v>
          </cell>
          <cell r="D589" t="str">
            <v>Tanquinho</v>
          </cell>
        </row>
        <row r="590">
          <cell r="A590">
            <v>2931202</v>
          </cell>
          <cell r="B590" t="str">
            <v>BA</v>
          </cell>
          <cell r="C590">
            <v>75</v>
          </cell>
          <cell r="D590" t="str">
            <v>Taperoá</v>
          </cell>
        </row>
        <row r="591">
          <cell r="A591">
            <v>2931301</v>
          </cell>
          <cell r="B591" t="str">
            <v>BA</v>
          </cell>
          <cell r="C591">
            <v>74</v>
          </cell>
          <cell r="D591" t="str">
            <v>Tapiramutá</v>
          </cell>
        </row>
        <row r="592">
          <cell r="A592">
            <v>2931350</v>
          </cell>
          <cell r="B592" t="str">
            <v>BA</v>
          </cell>
          <cell r="C592">
            <v>73</v>
          </cell>
          <cell r="D592" t="str">
            <v>Teixeira de Freitas</v>
          </cell>
        </row>
        <row r="593">
          <cell r="A593">
            <v>2931400</v>
          </cell>
          <cell r="B593" t="str">
            <v>BA</v>
          </cell>
          <cell r="C593">
            <v>75</v>
          </cell>
          <cell r="D593" t="str">
            <v>Teodoro Sampaio</v>
          </cell>
        </row>
        <row r="594">
          <cell r="A594">
            <v>2931509</v>
          </cell>
          <cell r="B594" t="str">
            <v>BA</v>
          </cell>
          <cell r="C594">
            <v>75</v>
          </cell>
          <cell r="D594" t="str">
            <v>Teofilândia</v>
          </cell>
        </row>
        <row r="595">
          <cell r="A595">
            <v>2931608</v>
          </cell>
          <cell r="B595" t="str">
            <v>BA</v>
          </cell>
          <cell r="C595">
            <v>73</v>
          </cell>
          <cell r="D595" t="str">
            <v>Teolândia</v>
          </cell>
        </row>
        <row r="596">
          <cell r="A596">
            <v>2931707</v>
          </cell>
          <cell r="B596" t="str">
            <v>BA</v>
          </cell>
          <cell r="C596">
            <v>75</v>
          </cell>
          <cell r="D596" t="str">
            <v>Terra Nova</v>
          </cell>
        </row>
        <row r="597">
          <cell r="A597">
            <v>2931806</v>
          </cell>
          <cell r="B597" t="str">
            <v>BA</v>
          </cell>
          <cell r="C597">
            <v>77</v>
          </cell>
          <cell r="D597" t="str">
            <v>Tremedal</v>
          </cell>
        </row>
        <row r="598">
          <cell r="A598">
            <v>2931905</v>
          </cell>
          <cell r="B598" t="str">
            <v>BA</v>
          </cell>
          <cell r="C598">
            <v>75</v>
          </cell>
          <cell r="D598" t="str">
            <v>Tucano</v>
          </cell>
        </row>
        <row r="599">
          <cell r="A599">
            <v>2932002</v>
          </cell>
          <cell r="B599" t="str">
            <v>BA</v>
          </cell>
          <cell r="C599">
            <v>74</v>
          </cell>
          <cell r="D599" t="str">
            <v>Uauá</v>
          </cell>
        </row>
        <row r="600">
          <cell r="A600">
            <v>2932101</v>
          </cell>
          <cell r="B600" t="str">
            <v>BA</v>
          </cell>
          <cell r="C600">
            <v>75</v>
          </cell>
          <cell r="D600" t="str">
            <v>Ubaíra</v>
          </cell>
        </row>
        <row r="601">
          <cell r="A601">
            <v>2932200</v>
          </cell>
          <cell r="B601" t="str">
            <v>BA</v>
          </cell>
          <cell r="C601">
            <v>73</v>
          </cell>
          <cell r="D601" t="str">
            <v>Ubaitaba</v>
          </cell>
        </row>
        <row r="602">
          <cell r="A602">
            <v>2932309</v>
          </cell>
          <cell r="B602" t="str">
            <v>BA</v>
          </cell>
          <cell r="C602">
            <v>73</v>
          </cell>
          <cell r="D602" t="str">
            <v>Ubatã</v>
          </cell>
        </row>
        <row r="603">
          <cell r="A603">
            <v>2932408</v>
          </cell>
          <cell r="B603" t="str">
            <v>BA</v>
          </cell>
          <cell r="C603">
            <v>74</v>
          </cell>
          <cell r="D603" t="str">
            <v>Uibaí</v>
          </cell>
        </row>
        <row r="604">
          <cell r="A604">
            <v>2932457</v>
          </cell>
          <cell r="B604" t="str">
            <v>BA</v>
          </cell>
          <cell r="C604">
            <v>74</v>
          </cell>
          <cell r="D604" t="str">
            <v>Umburanas</v>
          </cell>
        </row>
        <row r="605">
          <cell r="A605">
            <v>2932507</v>
          </cell>
          <cell r="B605" t="str">
            <v>BA</v>
          </cell>
          <cell r="C605">
            <v>73</v>
          </cell>
          <cell r="D605" t="str">
            <v>Una</v>
          </cell>
        </row>
        <row r="606">
          <cell r="A606">
            <v>2932606</v>
          </cell>
          <cell r="B606" t="str">
            <v>BA</v>
          </cell>
          <cell r="C606">
            <v>77</v>
          </cell>
          <cell r="D606" t="str">
            <v>Urandi</v>
          </cell>
        </row>
        <row r="607">
          <cell r="A607">
            <v>2932705</v>
          </cell>
          <cell r="B607" t="str">
            <v>BA</v>
          </cell>
          <cell r="C607">
            <v>73</v>
          </cell>
          <cell r="D607" t="str">
            <v>Uruçuca</v>
          </cell>
        </row>
        <row r="608">
          <cell r="A608">
            <v>2932804</v>
          </cell>
          <cell r="B608" t="str">
            <v>BA</v>
          </cell>
          <cell r="C608">
            <v>75</v>
          </cell>
          <cell r="D608" t="str">
            <v>Utinga</v>
          </cell>
        </row>
        <row r="609">
          <cell r="A609">
            <v>2932903</v>
          </cell>
          <cell r="B609" t="str">
            <v>BA</v>
          </cell>
          <cell r="C609">
            <v>75</v>
          </cell>
          <cell r="D609" t="str">
            <v>Valença</v>
          </cell>
        </row>
        <row r="610">
          <cell r="A610">
            <v>2933000</v>
          </cell>
          <cell r="B610" t="str">
            <v>BA</v>
          </cell>
          <cell r="C610">
            <v>75</v>
          </cell>
          <cell r="D610" t="str">
            <v>Valente</v>
          </cell>
        </row>
        <row r="611">
          <cell r="A611">
            <v>2933059</v>
          </cell>
          <cell r="B611" t="str">
            <v>BA</v>
          </cell>
          <cell r="C611">
            <v>74</v>
          </cell>
          <cell r="D611" t="str">
            <v>Várzea da Roça</v>
          </cell>
        </row>
        <row r="612">
          <cell r="A612">
            <v>2933109</v>
          </cell>
          <cell r="B612" t="str">
            <v>BA</v>
          </cell>
          <cell r="C612">
            <v>74</v>
          </cell>
          <cell r="D612" t="str">
            <v>Várzea do Poço</v>
          </cell>
        </row>
        <row r="613">
          <cell r="A613">
            <v>2933158</v>
          </cell>
          <cell r="B613" t="str">
            <v>BA</v>
          </cell>
          <cell r="C613">
            <v>74</v>
          </cell>
          <cell r="D613" t="str">
            <v>Várzea Nova</v>
          </cell>
        </row>
        <row r="614">
          <cell r="A614">
            <v>2933174</v>
          </cell>
          <cell r="B614" t="str">
            <v>BA</v>
          </cell>
          <cell r="C614">
            <v>75</v>
          </cell>
          <cell r="D614" t="str">
            <v>Varzedo</v>
          </cell>
        </row>
        <row r="615">
          <cell r="A615">
            <v>2933208</v>
          </cell>
          <cell r="B615" t="str">
            <v>BA</v>
          </cell>
          <cell r="C615">
            <v>71</v>
          </cell>
          <cell r="D615" t="str">
            <v>Vera Cruz</v>
          </cell>
        </row>
        <row r="616">
          <cell r="A616">
            <v>2933257</v>
          </cell>
          <cell r="B616" t="str">
            <v>BA</v>
          </cell>
          <cell r="C616">
            <v>73</v>
          </cell>
          <cell r="D616" t="str">
            <v>Vereda</v>
          </cell>
        </row>
        <row r="617">
          <cell r="A617">
            <v>2933307</v>
          </cell>
          <cell r="B617" t="str">
            <v>BA</v>
          </cell>
          <cell r="C617">
            <v>77</v>
          </cell>
          <cell r="D617" t="str">
            <v>Vitória da Conquista</v>
          </cell>
        </row>
        <row r="618">
          <cell r="A618">
            <v>2933406</v>
          </cell>
          <cell r="B618" t="str">
            <v>BA</v>
          </cell>
          <cell r="C618">
            <v>75</v>
          </cell>
          <cell r="D618" t="str">
            <v>Wagner</v>
          </cell>
        </row>
        <row r="619">
          <cell r="A619">
            <v>2933455</v>
          </cell>
          <cell r="B619" t="str">
            <v>BA</v>
          </cell>
          <cell r="C619">
            <v>77</v>
          </cell>
          <cell r="D619" t="str">
            <v>Wanderley</v>
          </cell>
        </row>
        <row r="620">
          <cell r="A620">
            <v>2933505</v>
          </cell>
          <cell r="B620" t="str">
            <v>BA</v>
          </cell>
          <cell r="C620">
            <v>73</v>
          </cell>
          <cell r="D620" t="str">
            <v>Wenceslau Guimarães</v>
          </cell>
        </row>
        <row r="621">
          <cell r="A621">
            <v>2933604</v>
          </cell>
          <cell r="B621" t="str">
            <v>BA</v>
          </cell>
          <cell r="C621">
            <v>74</v>
          </cell>
          <cell r="D621" t="str">
            <v>Xique-Xique</v>
          </cell>
        </row>
        <row r="622">
          <cell r="A622">
            <v>2300101</v>
          </cell>
          <cell r="B622" t="str">
            <v>CE</v>
          </cell>
          <cell r="C622">
            <v>88</v>
          </cell>
          <cell r="D622" t="str">
            <v>Abaiara</v>
          </cell>
        </row>
        <row r="623">
          <cell r="A623">
            <v>2300150</v>
          </cell>
          <cell r="B623" t="str">
            <v>CE</v>
          </cell>
          <cell r="C623">
            <v>85</v>
          </cell>
          <cell r="D623" t="str">
            <v>Acarape</v>
          </cell>
        </row>
        <row r="624">
          <cell r="A624">
            <v>2300200</v>
          </cell>
          <cell r="B624" t="str">
            <v>CE</v>
          </cell>
          <cell r="C624">
            <v>88</v>
          </cell>
          <cell r="D624" t="str">
            <v>Acaraú</v>
          </cell>
        </row>
        <row r="625">
          <cell r="A625">
            <v>2300309</v>
          </cell>
          <cell r="B625" t="str">
            <v>CE</v>
          </cell>
          <cell r="C625">
            <v>88</v>
          </cell>
          <cell r="D625" t="str">
            <v>Acopiara</v>
          </cell>
        </row>
        <row r="626">
          <cell r="A626">
            <v>2300408</v>
          </cell>
          <cell r="B626" t="str">
            <v>CE</v>
          </cell>
          <cell r="C626">
            <v>88</v>
          </cell>
          <cell r="D626" t="str">
            <v>Aiuaba</v>
          </cell>
        </row>
        <row r="627">
          <cell r="A627">
            <v>2300507</v>
          </cell>
          <cell r="B627" t="str">
            <v>CE</v>
          </cell>
          <cell r="C627">
            <v>88</v>
          </cell>
          <cell r="D627" t="str">
            <v>Alcântaras</v>
          </cell>
        </row>
        <row r="628">
          <cell r="A628">
            <v>2300606</v>
          </cell>
          <cell r="B628" t="str">
            <v>CE</v>
          </cell>
          <cell r="C628">
            <v>88</v>
          </cell>
          <cell r="D628" t="str">
            <v>Altaneira</v>
          </cell>
        </row>
        <row r="629">
          <cell r="A629">
            <v>2300705</v>
          </cell>
          <cell r="B629" t="str">
            <v>CE</v>
          </cell>
          <cell r="C629">
            <v>88</v>
          </cell>
          <cell r="D629" t="str">
            <v>Alto Santo</v>
          </cell>
        </row>
        <row r="630">
          <cell r="A630">
            <v>2300754</v>
          </cell>
          <cell r="B630" t="str">
            <v>CE</v>
          </cell>
          <cell r="C630">
            <v>88</v>
          </cell>
          <cell r="D630" t="str">
            <v>Amontada</v>
          </cell>
        </row>
        <row r="631">
          <cell r="A631">
            <v>2300804</v>
          </cell>
          <cell r="B631" t="str">
            <v>CE</v>
          </cell>
          <cell r="C631">
            <v>88</v>
          </cell>
          <cell r="D631" t="str">
            <v>Antonina do Norte</v>
          </cell>
        </row>
        <row r="632">
          <cell r="A632">
            <v>2300903</v>
          </cell>
          <cell r="B632" t="str">
            <v>CE</v>
          </cell>
          <cell r="C632">
            <v>85</v>
          </cell>
          <cell r="D632" t="str">
            <v>Apuiarés</v>
          </cell>
        </row>
        <row r="633">
          <cell r="A633">
            <v>2301000</v>
          </cell>
          <cell r="B633" t="str">
            <v>CE</v>
          </cell>
          <cell r="C633">
            <v>85</v>
          </cell>
          <cell r="D633" t="str">
            <v>Aquiraz</v>
          </cell>
        </row>
        <row r="634">
          <cell r="A634">
            <v>2301109</v>
          </cell>
          <cell r="B634" t="str">
            <v>CE</v>
          </cell>
          <cell r="C634">
            <v>88</v>
          </cell>
          <cell r="D634" t="str">
            <v>Aracati</v>
          </cell>
        </row>
        <row r="635">
          <cell r="A635">
            <v>2301208</v>
          </cell>
          <cell r="B635" t="str">
            <v>CE</v>
          </cell>
          <cell r="C635">
            <v>85</v>
          </cell>
          <cell r="D635" t="str">
            <v>Aracoiaba</v>
          </cell>
        </row>
        <row r="636">
          <cell r="A636">
            <v>2301257</v>
          </cell>
          <cell r="B636" t="str">
            <v>CE</v>
          </cell>
          <cell r="C636">
            <v>88</v>
          </cell>
          <cell r="D636" t="str">
            <v>Ararendá</v>
          </cell>
        </row>
        <row r="637">
          <cell r="A637">
            <v>2301307</v>
          </cell>
          <cell r="B637" t="str">
            <v>CE</v>
          </cell>
          <cell r="C637">
            <v>88</v>
          </cell>
          <cell r="D637" t="str">
            <v>Araripe</v>
          </cell>
        </row>
        <row r="638">
          <cell r="A638">
            <v>2301406</v>
          </cell>
          <cell r="B638" t="str">
            <v>CE</v>
          </cell>
          <cell r="C638">
            <v>85</v>
          </cell>
          <cell r="D638" t="str">
            <v>Aratuba</v>
          </cell>
        </row>
        <row r="639">
          <cell r="A639">
            <v>2301505</v>
          </cell>
          <cell r="B639" t="str">
            <v>CE</v>
          </cell>
          <cell r="C639">
            <v>88</v>
          </cell>
          <cell r="D639" t="str">
            <v>Arneiroz</v>
          </cell>
        </row>
        <row r="640">
          <cell r="A640">
            <v>2301604</v>
          </cell>
          <cell r="B640" t="str">
            <v>CE</v>
          </cell>
          <cell r="C640">
            <v>88</v>
          </cell>
          <cell r="D640" t="str">
            <v>Assaré</v>
          </cell>
        </row>
        <row r="641">
          <cell r="A641">
            <v>2301703</v>
          </cell>
          <cell r="B641" t="str">
            <v>CE</v>
          </cell>
          <cell r="C641">
            <v>88</v>
          </cell>
          <cell r="D641" t="str">
            <v>Aurora</v>
          </cell>
        </row>
        <row r="642">
          <cell r="A642">
            <v>2301802</v>
          </cell>
          <cell r="B642" t="str">
            <v>CE</v>
          </cell>
          <cell r="C642">
            <v>88</v>
          </cell>
          <cell r="D642" t="str">
            <v>Baixio</v>
          </cell>
        </row>
        <row r="643">
          <cell r="A643">
            <v>2301851</v>
          </cell>
          <cell r="B643" t="str">
            <v>CE</v>
          </cell>
          <cell r="C643">
            <v>88</v>
          </cell>
          <cell r="D643" t="str">
            <v>Banabuiú</v>
          </cell>
        </row>
        <row r="644">
          <cell r="A644">
            <v>2301901</v>
          </cell>
          <cell r="B644" t="str">
            <v>CE</v>
          </cell>
          <cell r="C644">
            <v>88</v>
          </cell>
          <cell r="D644" t="str">
            <v>Barbalha</v>
          </cell>
        </row>
        <row r="645">
          <cell r="A645">
            <v>2301950</v>
          </cell>
          <cell r="B645" t="str">
            <v>CE</v>
          </cell>
          <cell r="C645">
            <v>85</v>
          </cell>
          <cell r="D645" t="str">
            <v>Barreira</v>
          </cell>
        </row>
        <row r="646">
          <cell r="A646">
            <v>2302008</v>
          </cell>
          <cell r="B646" t="str">
            <v>CE</v>
          </cell>
          <cell r="C646">
            <v>88</v>
          </cell>
          <cell r="D646" t="str">
            <v>Barro</v>
          </cell>
        </row>
        <row r="647">
          <cell r="A647">
            <v>2302057</v>
          </cell>
          <cell r="B647" t="str">
            <v>CE</v>
          </cell>
          <cell r="C647">
            <v>88</v>
          </cell>
          <cell r="D647" t="str">
            <v>Barroquinha</v>
          </cell>
        </row>
        <row r="648">
          <cell r="A648">
            <v>2302107</v>
          </cell>
          <cell r="B648" t="str">
            <v>CE</v>
          </cell>
          <cell r="C648">
            <v>85</v>
          </cell>
          <cell r="D648" t="str">
            <v>Baturité</v>
          </cell>
        </row>
        <row r="649">
          <cell r="A649">
            <v>2302206</v>
          </cell>
          <cell r="B649" t="str">
            <v>CE</v>
          </cell>
          <cell r="C649">
            <v>85</v>
          </cell>
          <cell r="D649" t="str">
            <v>Beberibe</v>
          </cell>
        </row>
        <row r="650">
          <cell r="A650">
            <v>2302305</v>
          </cell>
          <cell r="B650" t="str">
            <v>CE</v>
          </cell>
          <cell r="C650">
            <v>88</v>
          </cell>
          <cell r="D650" t="str">
            <v>Bela Cruz</v>
          </cell>
        </row>
        <row r="651">
          <cell r="A651">
            <v>2302404</v>
          </cell>
          <cell r="B651" t="str">
            <v>CE</v>
          </cell>
          <cell r="C651">
            <v>88</v>
          </cell>
          <cell r="D651" t="str">
            <v>Boa Viagem</v>
          </cell>
        </row>
        <row r="652">
          <cell r="A652">
            <v>2302503</v>
          </cell>
          <cell r="B652" t="str">
            <v>CE</v>
          </cell>
          <cell r="C652">
            <v>88</v>
          </cell>
          <cell r="D652" t="str">
            <v>Brejo Santo</v>
          </cell>
        </row>
        <row r="653">
          <cell r="A653">
            <v>2302602</v>
          </cell>
          <cell r="B653" t="str">
            <v>CE</v>
          </cell>
          <cell r="C653">
            <v>88</v>
          </cell>
          <cell r="D653" t="str">
            <v>Camocim</v>
          </cell>
        </row>
        <row r="654">
          <cell r="A654">
            <v>2302701</v>
          </cell>
          <cell r="B654" t="str">
            <v>CE</v>
          </cell>
          <cell r="C654">
            <v>88</v>
          </cell>
          <cell r="D654" t="str">
            <v>Campos Sales</v>
          </cell>
        </row>
        <row r="655">
          <cell r="A655">
            <v>2302800</v>
          </cell>
          <cell r="B655" t="str">
            <v>CE</v>
          </cell>
          <cell r="C655">
            <v>85</v>
          </cell>
          <cell r="D655" t="str">
            <v>Canindé</v>
          </cell>
        </row>
        <row r="656">
          <cell r="A656">
            <v>2302909</v>
          </cell>
          <cell r="B656" t="str">
            <v>CE</v>
          </cell>
          <cell r="C656">
            <v>85</v>
          </cell>
          <cell r="D656" t="str">
            <v>Capistrano</v>
          </cell>
        </row>
        <row r="657">
          <cell r="A657">
            <v>2303006</v>
          </cell>
          <cell r="B657" t="str">
            <v>CE</v>
          </cell>
          <cell r="C657">
            <v>85</v>
          </cell>
          <cell r="D657" t="str">
            <v>Caridade</v>
          </cell>
        </row>
        <row r="658">
          <cell r="A658">
            <v>2303105</v>
          </cell>
          <cell r="B658" t="str">
            <v>CE</v>
          </cell>
          <cell r="C658">
            <v>88</v>
          </cell>
          <cell r="D658" t="str">
            <v>Cariré</v>
          </cell>
        </row>
        <row r="659">
          <cell r="A659">
            <v>2303204</v>
          </cell>
          <cell r="B659" t="str">
            <v>CE</v>
          </cell>
          <cell r="C659">
            <v>88</v>
          </cell>
          <cell r="D659" t="str">
            <v>Caririaçu</v>
          </cell>
        </row>
        <row r="660">
          <cell r="A660">
            <v>2303303</v>
          </cell>
          <cell r="B660" t="str">
            <v>CE</v>
          </cell>
          <cell r="C660">
            <v>88</v>
          </cell>
          <cell r="D660" t="str">
            <v>Cariús</v>
          </cell>
        </row>
        <row r="661">
          <cell r="A661">
            <v>2303402</v>
          </cell>
          <cell r="B661" t="str">
            <v>CE</v>
          </cell>
          <cell r="C661">
            <v>88</v>
          </cell>
          <cell r="D661" t="str">
            <v>Carnaubal</v>
          </cell>
        </row>
        <row r="662">
          <cell r="A662">
            <v>2303501</v>
          </cell>
          <cell r="B662" t="str">
            <v>CE</v>
          </cell>
          <cell r="C662">
            <v>85</v>
          </cell>
          <cell r="D662" t="str">
            <v>Cascavel</v>
          </cell>
        </row>
        <row r="663">
          <cell r="A663">
            <v>2303600</v>
          </cell>
          <cell r="B663" t="str">
            <v>CE</v>
          </cell>
          <cell r="C663">
            <v>88</v>
          </cell>
          <cell r="D663" t="str">
            <v>Catarina</v>
          </cell>
        </row>
        <row r="664">
          <cell r="A664">
            <v>2303659</v>
          </cell>
          <cell r="B664" t="str">
            <v>CE</v>
          </cell>
          <cell r="C664">
            <v>88</v>
          </cell>
          <cell r="D664" t="str">
            <v>Catunda</v>
          </cell>
        </row>
        <row r="665">
          <cell r="A665">
            <v>2303709</v>
          </cell>
          <cell r="B665" t="str">
            <v>CE</v>
          </cell>
          <cell r="C665">
            <v>85</v>
          </cell>
          <cell r="D665" t="str">
            <v>Caucaia</v>
          </cell>
        </row>
        <row r="666">
          <cell r="A666">
            <v>2303808</v>
          </cell>
          <cell r="B666" t="str">
            <v>CE</v>
          </cell>
          <cell r="C666">
            <v>88</v>
          </cell>
          <cell r="D666" t="str">
            <v>Cedro</v>
          </cell>
        </row>
        <row r="667">
          <cell r="A667">
            <v>2303907</v>
          </cell>
          <cell r="B667" t="str">
            <v>CE</v>
          </cell>
          <cell r="C667">
            <v>88</v>
          </cell>
          <cell r="D667" t="str">
            <v>Chaval</v>
          </cell>
        </row>
        <row r="668">
          <cell r="A668">
            <v>2303931</v>
          </cell>
          <cell r="B668" t="str">
            <v>CE</v>
          </cell>
          <cell r="C668">
            <v>88</v>
          </cell>
          <cell r="D668" t="str">
            <v>Choró</v>
          </cell>
        </row>
        <row r="669">
          <cell r="A669">
            <v>2303956</v>
          </cell>
          <cell r="B669" t="str">
            <v>CE</v>
          </cell>
          <cell r="C669">
            <v>85</v>
          </cell>
          <cell r="D669" t="str">
            <v>Chorozinho</v>
          </cell>
        </row>
        <row r="670">
          <cell r="A670">
            <v>2304004</v>
          </cell>
          <cell r="B670" t="str">
            <v>CE</v>
          </cell>
          <cell r="C670">
            <v>88</v>
          </cell>
          <cell r="D670" t="str">
            <v>Coreaú</v>
          </cell>
        </row>
        <row r="671">
          <cell r="A671">
            <v>2304103</v>
          </cell>
          <cell r="B671" t="str">
            <v>CE</v>
          </cell>
          <cell r="C671">
            <v>88</v>
          </cell>
          <cell r="D671" t="str">
            <v>Crateús</v>
          </cell>
        </row>
        <row r="672">
          <cell r="A672">
            <v>2304202</v>
          </cell>
          <cell r="B672" t="str">
            <v>CE</v>
          </cell>
          <cell r="C672">
            <v>88</v>
          </cell>
          <cell r="D672" t="str">
            <v>Crato</v>
          </cell>
        </row>
        <row r="673">
          <cell r="A673">
            <v>2304236</v>
          </cell>
          <cell r="B673" t="str">
            <v>CE</v>
          </cell>
          <cell r="C673">
            <v>88</v>
          </cell>
          <cell r="D673" t="str">
            <v>Croatá</v>
          </cell>
        </row>
        <row r="674">
          <cell r="A674">
            <v>2304251</v>
          </cell>
          <cell r="B674" t="str">
            <v>CE</v>
          </cell>
          <cell r="C674">
            <v>88</v>
          </cell>
          <cell r="D674" t="str">
            <v>Cruz</v>
          </cell>
        </row>
        <row r="675">
          <cell r="A675">
            <v>2304269</v>
          </cell>
          <cell r="B675" t="str">
            <v>CE</v>
          </cell>
          <cell r="C675">
            <v>88</v>
          </cell>
          <cell r="D675" t="str">
            <v>Deputado Irapuan Pinheiro</v>
          </cell>
        </row>
        <row r="676">
          <cell r="A676">
            <v>2304277</v>
          </cell>
          <cell r="B676" t="str">
            <v>CE</v>
          </cell>
          <cell r="C676">
            <v>88</v>
          </cell>
          <cell r="D676" t="str">
            <v>Ererê</v>
          </cell>
        </row>
        <row r="677">
          <cell r="A677">
            <v>2304285</v>
          </cell>
          <cell r="B677" t="str">
            <v>CE</v>
          </cell>
          <cell r="C677">
            <v>85</v>
          </cell>
          <cell r="D677" t="str">
            <v>Eusébio</v>
          </cell>
        </row>
        <row r="678">
          <cell r="A678">
            <v>2304301</v>
          </cell>
          <cell r="B678" t="str">
            <v>CE</v>
          </cell>
          <cell r="C678">
            <v>88</v>
          </cell>
          <cell r="D678" t="str">
            <v>Farias Brito</v>
          </cell>
        </row>
        <row r="679">
          <cell r="A679">
            <v>2304350</v>
          </cell>
          <cell r="B679" t="str">
            <v>CE</v>
          </cell>
          <cell r="C679">
            <v>88</v>
          </cell>
          <cell r="D679" t="str">
            <v>Forquilha</v>
          </cell>
        </row>
        <row r="680">
          <cell r="A680">
            <v>2304400</v>
          </cell>
          <cell r="B680" t="str">
            <v>CE</v>
          </cell>
          <cell r="C680">
            <v>85</v>
          </cell>
          <cell r="D680" t="str">
            <v>Fortaleza</v>
          </cell>
        </row>
        <row r="681">
          <cell r="A681">
            <v>2304459</v>
          </cell>
          <cell r="B681" t="str">
            <v>CE</v>
          </cell>
          <cell r="C681">
            <v>88</v>
          </cell>
          <cell r="D681" t="str">
            <v>Fortim</v>
          </cell>
        </row>
        <row r="682">
          <cell r="A682">
            <v>2304509</v>
          </cell>
          <cell r="B682" t="str">
            <v>CE</v>
          </cell>
          <cell r="C682">
            <v>88</v>
          </cell>
          <cell r="D682" t="str">
            <v>Frecheirinha</v>
          </cell>
        </row>
        <row r="683">
          <cell r="A683">
            <v>2304608</v>
          </cell>
          <cell r="B683" t="str">
            <v>CE</v>
          </cell>
          <cell r="C683">
            <v>85</v>
          </cell>
          <cell r="D683" t="str">
            <v>General Sampaio</v>
          </cell>
        </row>
        <row r="684">
          <cell r="A684">
            <v>2304657</v>
          </cell>
          <cell r="B684" t="str">
            <v>CE</v>
          </cell>
          <cell r="C684">
            <v>88</v>
          </cell>
          <cell r="D684" t="str">
            <v>Graça</v>
          </cell>
        </row>
        <row r="685">
          <cell r="A685">
            <v>2304707</v>
          </cell>
          <cell r="B685" t="str">
            <v>CE</v>
          </cell>
          <cell r="C685">
            <v>88</v>
          </cell>
          <cell r="D685" t="str">
            <v>Granja</v>
          </cell>
        </row>
        <row r="686">
          <cell r="A686">
            <v>2304806</v>
          </cell>
          <cell r="B686" t="str">
            <v>CE</v>
          </cell>
          <cell r="C686">
            <v>88</v>
          </cell>
          <cell r="D686" t="str">
            <v>Granjeiro</v>
          </cell>
        </row>
        <row r="687">
          <cell r="A687">
            <v>2304905</v>
          </cell>
          <cell r="B687" t="str">
            <v>CE</v>
          </cell>
          <cell r="C687">
            <v>88</v>
          </cell>
          <cell r="D687" t="str">
            <v>Groaíras</v>
          </cell>
        </row>
        <row r="688">
          <cell r="A688">
            <v>2304954</v>
          </cell>
          <cell r="B688" t="str">
            <v>CE</v>
          </cell>
          <cell r="C688">
            <v>85</v>
          </cell>
          <cell r="D688" t="str">
            <v>Guaiúba</v>
          </cell>
        </row>
        <row r="689">
          <cell r="A689">
            <v>2305001</v>
          </cell>
          <cell r="B689" t="str">
            <v>CE</v>
          </cell>
          <cell r="C689">
            <v>88</v>
          </cell>
          <cell r="D689" t="str">
            <v>Guaraciaba do Norte</v>
          </cell>
        </row>
        <row r="690">
          <cell r="A690">
            <v>2305100</v>
          </cell>
          <cell r="B690" t="str">
            <v>CE</v>
          </cell>
          <cell r="C690">
            <v>85</v>
          </cell>
          <cell r="D690" t="str">
            <v>Guaramiranga</v>
          </cell>
        </row>
        <row r="691">
          <cell r="A691">
            <v>2305209</v>
          </cell>
          <cell r="B691" t="str">
            <v>CE</v>
          </cell>
          <cell r="C691">
            <v>88</v>
          </cell>
          <cell r="D691" t="str">
            <v>Hidrolândia</v>
          </cell>
        </row>
        <row r="692">
          <cell r="A692">
            <v>2305233</v>
          </cell>
          <cell r="B692" t="str">
            <v>CE</v>
          </cell>
          <cell r="C692">
            <v>85</v>
          </cell>
          <cell r="D692" t="str">
            <v>Horizonte</v>
          </cell>
        </row>
        <row r="693">
          <cell r="A693">
            <v>2305266</v>
          </cell>
          <cell r="B693" t="str">
            <v>CE</v>
          </cell>
          <cell r="C693">
            <v>88</v>
          </cell>
          <cell r="D693" t="str">
            <v>Ibaretama</v>
          </cell>
        </row>
        <row r="694">
          <cell r="A694">
            <v>2305308</v>
          </cell>
          <cell r="B694" t="str">
            <v>CE</v>
          </cell>
          <cell r="C694">
            <v>88</v>
          </cell>
          <cell r="D694" t="str">
            <v>Ibiapina</v>
          </cell>
        </row>
        <row r="695">
          <cell r="A695">
            <v>2305332</v>
          </cell>
          <cell r="B695" t="str">
            <v>CE</v>
          </cell>
          <cell r="C695">
            <v>88</v>
          </cell>
          <cell r="D695" t="str">
            <v>Ibicuitinga</v>
          </cell>
        </row>
        <row r="696">
          <cell r="A696">
            <v>2305357</v>
          </cell>
          <cell r="B696" t="str">
            <v>CE</v>
          </cell>
          <cell r="C696">
            <v>88</v>
          </cell>
          <cell r="D696" t="str">
            <v>Icapuí</v>
          </cell>
        </row>
        <row r="697">
          <cell r="A697">
            <v>2305407</v>
          </cell>
          <cell r="B697" t="str">
            <v>CE</v>
          </cell>
          <cell r="C697">
            <v>88</v>
          </cell>
          <cell r="D697" t="str">
            <v>Icó</v>
          </cell>
        </row>
        <row r="698">
          <cell r="A698">
            <v>2305506</v>
          </cell>
          <cell r="B698" t="str">
            <v>CE</v>
          </cell>
          <cell r="C698">
            <v>88</v>
          </cell>
          <cell r="D698" t="str">
            <v>Iguatu</v>
          </cell>
        </row>
        <row r="699">
          <cell r="A699">
            <v>2305605</v>
          </cell>
          <cell r="B699" t="str">
            <v>CE</v>
          </cell>
          <cell r="C699">
            <v>88</v>
          </cell>
          <cell r="D699" t="str">
            <v>Independência</v>
          </cell>
        </row>
        <row r="700">
          <cell r="A700">
            <v>2305654</v>
          </cell>
          <cell r="B700" t="str">
            <v>CE</v>
          </cell>
          <cell r="C700">
            <v>88</v>
          </cell>
          <cell r="D700" t="str">
            <v>Ipaporanga</v>
          </cell>
        </row>
        <row r="701">
          <cell r="A701">
            <v>2305704</v>
          </cell>
          <cell r="B701" t="str">
            <v>CE</v>
          </cell>
          <cell r="C701">
            <v>88</v>
          </cell>
          <cell r="D701" t="str">
            <v>Ipaumirim</v>
          </cell>
        </row>
        <row r="702">
          <cell r="A702">
            <v>2305803</v>
          </cell>
          <cell r="B702" t="str">
            <v>CE</v>
          </cell>
          <cell r="C702">
            <v>88</v>
          </cell>
          <cell r="D702" t="str">
            <v>Ipu</v>
          </cell>
        </row>
        <row r="703">
          <cell r="A703">
            <v>2305902</v>
          </cell>
          <cell r="B703" t="str">
            <v>CE</v>
          </cell>
          <cell r="C703">
            <v>88</v>
          </cell>
          <cell r="D703" t="str">
            <v>Ipueiras</v>
          </cell>
        </row>
        <row r="704">
          <cell r="A704">
            <v>2306009</v>
          </cell>
          <cell r="B704" t="str">
            <v>CE</v>
          </cell>
          <cell r="C704">
            <v>88</v>
          </cell>
          <cell r="D704" t="str">
            <v>Iracema</v>
          </cell>
        </row>
        <row r="705">
          <cell r="A705">
            <v>2306108</v>
          </cell>
          <cell r="B705" t="str">
            <v>CE</v>
          </cell>
          <cell r="C705">
            <v>88</v>
          </cell>
          <cell r="D705" t="str">
            <v>Irauçuba</v>
          </cell>
        </row>
        <row r="706">
          <cell r="A706">
            <v>2306207</v>
          </cell>
          <cell r="B706" t="str">
            <v>CE</v>
          </cell>
          <cell r="C706">
            <v>88</v>
          </cell>
          <cell r="D706" t="str">
            <v>Itaiçaba</v>
          </cell>
        </row>
        <row r="707">
          <cell r="A707">
            <v>2306256</v>
          </cell>
          <cell r="B707" t="str">
            <v>CE</v>
          </cell>
          <cell r="C707">
            <v>85</v>
          </cell>
          <cell r="D707" t="str">
            <v>Itaitinga</v>
          </cell>
        </row>
        <row r="708">
          <cell r="A708">
            <v>2306306</v>
          </cell>
          <cell r="B708" t="str">
            <v>CE</v>
          </cell>
          <cell r="C708">
            <v>85</v>
          </cell>
          <cell r="D708" t="str">
            <v>Itapagé</v>
          </cell>
        </row>
        <row r="709">
          <cell r="A709">
            <v>2306405</v>
          </cell>
          <cell r="B709" t="str">
            <v>CE</v>
          </cell>
          <cell r="C709">
            <v>88</v>
          </cell>
          <cell r="D709" t="str">
            <v>Itapipoca</v>
          </cell>
        </row>
        <row r="710">
          <cell r="A710">
            <v>2306504</v>
          </cell>
          <cell r="B710" t="str">
            <v>CE</v>
          </cell>
          <cell r="C710">
            <v>88</v>
          </cell>
          <cell r="D710" t="str">
            <v>Itapiúna</v>
          </cell>
        </row>
        <row r="711">
          <cell r="A711">
            <v>2306553</v>
          </cell>
          <cell r="B711" t="str">
            <v>CE</v>
          </cell>
          <cell r="C711">
            <v>88</v>
          </cell>
          <cell r="D711" t="str">
            <v>Itarema</v>
          </cell>
        </row>
        <row r="712">
          <cell r="A712">
            <v>2306603</v>
          </cell>
          <cell r="B712" t="str">
            <v>CE</v>
          </cell>
          <cell r="C712">
            <v>88</v>
          </cell>
          <cell r="D712" t="str">
            <v>Itatira</v>
          </cell>
        </row>
        <row r="713">
          <cell r="A713">
            <v>2306702</v>
          </cell>
          <cell r="B713" t="str">
            <v>CE</v>
          </cell>
          <cell r="C713">
            <v>88</v>
          </cell>
          <cell r="D713" t="str">
            <v>Jaguaretama</v>
          </cell>
        </row>
        <row r="714">
          <cell r="A714">
            <v>2306801</v>
          </cell>
          <cell r="B714" t="str">
            <v>CE</v>
          </cell>
          <cell r="C714">
            <v>88</v>
          </cell>
          <cell r="D714" t="str">
            <v>Jaguaribara</v>
          </cell>
        </row>
        <row r="715">
          <cell r="A715">
            <v>2306900</v>
          </cell>
          <cell r="B715" t="str">
            <v>CE</v>
          </cell>
          <cell r="C715">
            <v>88</v>
          </cell>
          <cell r="D715" t="str">
            <v>Jaguaribe</v>
          </cell>
        </row>
        <row r="716">
          <cell r="A716">
            <v>2307007</v>
          </cell>
          <cell r="B716" t="str">
            <v>CE</v>
          </cell>
          <cell r="C716">
            <v>88</v>
          </cell>
          <cell r="D716" t="str">
            <v>Jaguaruana</v>
          </cell>
        </row>
        <row r="717">
          <cell r="A717">
            <v>2307106</v>
          </cell>
          <cell r="B717" t="str">
            <v>CE</v>
          </cell>
          <cell r="C717">
            <v>88</v>
          </cell>
          <cell r="D717" t="str">
            <v>Jardim</v>
          </cell>
        </row>
        <row r="718">
          <cell r="A718">
            <v>2307205</v>
          </cell>
          <cell r="B718" t="str">
            <v>CE</v>
          </cell>
          <cell r="C718">
            <v>88</v>
          </cell>
          <cell r="D718" t="str">
            <v>Jati</v>
          </cell>
        </row>
        <row r="719">
          <cell r="A719">
            <v>2307254</v>
          </cell>
          <cell r="B719" t="str">
            <v>CE</v>
          </cell>
          <cell r="C719">
            <v>88</v>
          </cell>
          <cell r="D719" t="str">
            <v>Jijoca de Jericoacoara</v>
          </cell>
        </row>
        <row r="720">
          <cell r="A720">
            <v>2307304</v>
          </cell>
          <cell r="B720" t="str">
            <v>CE</v>
          </cell>
          <cell r="C720">
            <v>88</v>
          </cell>
          <cell r="D720" t="str">
            <v>Juazeiro do Norte</v>
          </cell>
        </row>
        <row r="721">
          <cell r="A721">
            <v>2307403</v>
          </cell>
          <cell r="B721" t="str">
            <v>CE</v>
          </cell>
          <cell r="C721">
            <v>88</v>
          </cell>
          <cell r="D721" t="str">
            <v>Jucás</v>
          </cell>
        </row>
        <row r="722">
          <cell r="A722">
            <v>2307502</v>
          </cell>
          <cell r="B722" t="str">
            <v>CE</v>
          </cell>
          <cell r="C722">
            <v>88</v>
          </cell>
          <cell r="D722" t="str">
            <v>Lavras da Mangabeira</v>
          </cell>
        </row>
        <row r="723">
          <cell r="A723">
            <v>2307601</v>
          </cell>
          <cell r="B723" t="str">
            <v>CE</v>
          </cell>
          <cell r="C723">
            <v>88</v>
          </cell>
          <cell r="D723" t="str">
            <v>Limoeiro do Norte</v>
          </cell>
        </row>
        <row r="724">
          <cell r="A724">
            <v>2307635</v>
          </cell>
          <cell r="B724" t="str">
            <v>CE</v>
          </cell>
          <cell r="C724">
            <v>88</v>
          </cell>
          <cell r="D724" t="str">
            <v>Madalena</v>
          </cell>
        </row>
        <row r="725">
          <cell r="A725">
            <v>2307650</v>
          </cell>
          <cell r="B725" t="str">
            <v>CE</v>
          </cell>
          <cell r="C725">
            <v>85</v>
          </cell>
          <cell r="D725" t="str">
            <v>Maracanaú</v>
          </cell>
        </row>
        <row r="726">
          <cell r="A726">
            <v>2307700</v>
          </cell>
          <cell r="B726" t="str">
            <v>CE</v>
          </cell>
          <cell r="C726">
            <v>85</v>
          </cell>
          <cell r="D726" t="str">
            <v>Maranguape</v>
          </cell>
        </row>
        <row r="727">
          <cell r="A727">
            <v>2307809</v>
          </cell>
          <cell r="B727" t="str">
            <v>CE</v>
          </cell>
          <cell r="C727">
            <v>88</v>
          </cell>
          <cell r="D727" t="str">
            <v>Marco</v>
          </cell>
        </row>
        <row r="728">
          <cell r="A728">
            <v>2307908</v>
          </cell>
          <cell r="B728" t="str">
            <v>CE</v>
          </cell>
          <cell r="C728">
            <v>88</v>
          </cell>
          <cell r="D728" t="str">
            <v>Martinópole</v>
          </cell>
        </row>
        <row r="729">
          <cell r="A729">
            <v>2308005</v>
          </cell>
          <cell r="B729" t="str">
            <v>CE</v>
          </cell>
          <cell r="C729">
            <v>88</v>
          </cell>
          <cell r="D729" t="str">
            <v>Massapê</v>
          </cell>
        </row>
        <row r="730">
          <cell r="A730">
            <v>2308104</v>
          </cell>
          <cell r="B730" t="str">
            <v>CE</v>
          </cell>
          <cell r="C730">
            <v>88</v>
          </cell>
          <cell r="D730" t="str">
            <v>Mauriti</v>
          </cell>
        </row>
        <row r="731">
          <cell r="A731">
            <v>2308203</v>
          </cell>
          <cell r="B731" t="str">
            <v>CE</v>
          </cell>
          <cell r="C731">
            <v>88</v>
          </cell>
          <cell r="D731" t="str">
            <v>Meruoca</v>
          </cell>
        </row>
        <row r="732">
          <cell r="A732">
            <v>2308302</v>
          </cell>
          <cell r="B732" t="str">
            <v>CE</v>
          </cell>
          <cell r="C732">
            <v>88</v>
          </cell>
          <cell r="D732" t="str">
            <v>Milagres</v>
          </cell>
        </row>
        <row r="733">
          <cell r="A733">
            <v>2308351</v>
          </cell>
          <cell r="B733" t="str">
            <v>CE</v>
          </cell>
          <cell r="C733">
            <v>88</v>
          </cell>
          <cell r="D733" t="str">
            <v>Milhã</v>
          </cell>
        </row>
        <row r="734">
          <cell r="A734">
            <v>2308377</v>
          </cell>
          <cell r="B734" t="str">
            <v>CE</v>
          </cell>
          <cell r="C734">
            <v>88</v>
          </cell>
          <cell r="D734" t="str">
            <v>Miraíma</v>
          </cell>
        </row>
        <row r="735">
          <cell r="A735">
            <v>2308401</v>
          </cell>
          <cell r="B735" t="str">
            <v>CE</v>
          </cell>
          <cell r="C735">
            <v>88</v>
          </cell>
          <cell r="D735" t="str">
            <v>Missão Velha</v>
          </cell>
        </row>
        <row r="736">
          <cell r="A736">
            <v>2308500</v>
          </cell>
          <cell r="B736" t="str">
            <v>CE</v>
          </cell>
          <cell r="C736">
            <v>88</v>
          </cell>
          <cell r="D736" t="str">
            <v>Mombaça</v>
          </cell>
        </row>
        <row r="737">
          <cell r="A737">
            <v>2308609</v>
          </cell>
          <cell r="B737" t="str">
            <v>CE</v>
          </cell>
          <cell r="C737">
            <v>88</v>
          </cell>
          <cell r="D737" t="str">
            <v>Monsenhor Tabosa</v>
          </cell>
        </row>
        <row r="738">
          <cell r="A738">
            <v>2308708</v>
          </cell>
          <cell r="B738" t="str">
            <v>CE</v>
          </cell>
          <cell r="C738">
            <v>88</v>
          </cell>
          <cell r="D738" t="str">
            <v>Morada Nova</v>
          </cell>
        </row>
        <row r="739">
          <cell r="A739">
            <v>2308807</v>
          </cell>
          <cell r="B739" t="str">
            <v>CE</v>
          </cell>
          <cell r="C739">
            <v>88</v>
          </cell>
          <cell r="D739" t="str">
            <v>Moraújo</v>
          </cell>
        </row>
        <row r="740">
          <cell r="A740">
            <v>2308906</v>
          </cell>
          <cell r="B740" t="str">
            <v>CE</v>
          </cell>
          <cell r="C740">
            <v>88</v>
          </cell>
          <cell r="D740" t="str">
            <v>Morrinhos</v>
          </cell>
        </row>
        <row r="741">
          <cell r="A741">
            <v>2309003</v>
          </cell>
          <cell r="B741" t="str">
            <v>CE</v>
          </cell>
          <cell r="C741">
            <v>88</v>
          </cell>
          <cell r="D741" t="str">
            <v>Mucambo</v>
          </cell>
        </row>
        <row r="742">
          <cell r="A742">
            <v>2309102</v>
          </cell>
          <cell r="B742" t="str">
            <v>CE</v>
          </cell>
          <cell r="C742">
            <v>85</v>
          </cell>
          <cell r="D742" t="str">
            <v>Mulungu</v>
          </cell>
        </row>
        <row r="743">
          <cell r="A743">
            <v>2309201</v>
          </cell>
          <cell r="B743" t="str">
            <v>CE</v>
          </cell>
          <cell r="C743">
            <v>88</v>
          </cell>
          <cell r="D743" t="str">
            <v>Nova Olinda</v>
          </cell>
        </row>
        <row r="744">
          <cell r="A744">
            <v>2309300</v>
          </cell>
          <cell r="B744" t="str">
            <v>CE</v>
          </cell>
          <cell r="C744">
            <v>88</v>
          </cell>
          <cell r="D744" t="str">
            <v>Nova Russas</v>
          </cell>
        </row>
        <row r="745">
          <cell r="A745">
            <v>2309409</v>
          </cell>
          <cell r="B745" t="str">
            <v>CE</v>
          </cell>
          <cell r="C745">
            <v>88</v>
          </cell>
          <cell r="D745" t="str">
            <v>Novo Oriente</v>
          </cell>
        </row>
        <row r="746">
          <cell r="A746">
            <v>2309458</v>
          </cell>
          <cell r="B746" t="str">
            <v>CE</v>
          </cell>
          <cell r="C746">
            <v>85</v>
          </cell>
          <cell r="D746" t="str">
            <v>Ocara</v>
          </cell>
        </row>
        <row r="747">
          <cell r="A747">
            <v>2309508</v>
          </cell>
          <cell r="B747" t="str">
            <v>CE</v>
          </cell>
          <cell r="C747">
            <v>88</v>
          </cell>
          <cell r="D747" t="str">
            <v>Orós</v>
          </cell>
        </row>
        <row r="748">
          <cell r="A748">
            <v>2309607</v>
          </cell>
          <cell r="B748" t="str">
            <v>CE</v>
          </cell>
          <cell r="C748">
            <v>85</v>
          </cell>
          <cell r="D748" t="str">
            <v>Pacajus</v>
          </cell>
        </row>
        <row r="749">
          <cell r="A749">
            <v>2309706</v>
          </cell>
          <cell r="B749" t="str">
            <v>CE</v>
          </cell>
          <cell r="C749">
            <v>85</v>
          </cell>
          <cell r="D749" t="str">
            <v>Pacatuba</v>
          </cell>
        </row>
        <row r="750">
          <cell r="A750">
            <v>2309805</v>
          </cell>
          <cell r="B750" t="str">
            <v>CE</v>
          </cell>
          <cell r="C750">
            <v>85</v>
          </cell>
          <cell r="D750" t="str">
            <v>Pacoti</v>
          </cell>
        </row>
        <row r="751">
          <cell r="A751">
            <v>2309904</v>
          </cell>
          <cell r="B751" t="str">
            <v>CE</v>
          </cell>
          <cell r="C751">
            <v>88</v>
          </cell>
          <cell r="D751" t="str">
            <v>Pacujá</v>
          </cell>
        </row>
        <row r="752">
          <cell r="A752">
            <v>2310001</v>
          </cell>
          <cell r="B752" t="str">
            <v>CE</v>
          </cell>
          <cell r="C752">
            <v>88</v>
          </cell>
          <cell r="D752" t="str">
            <v>Palhano</v>
          </cell>
        </row>
        <row r="753">
          <cell r="A753">
            <v>2310100</v>
          </cell>
          <cell r="B753" t="str">
            <v>CE</v>
          </cell>
          <cell r="C753">
            <v>85</v>
          </cell>
          <cell r="D753" t="str">
            <v>Palmácia</v>
          </cell>
        </row>
        <row r="754">
          <cell r="A754">
            <v>2310209</v>
          </cell>
          <cell r="B754" t="str">
            <v>CE</v>
          </cell>
          <cell r="C754">
            <v>85</v>
          </cell>
          <cell r="D754" t="str">
            <v>Paracuru</v>
          </cell>
        </row>
        <row r="755">
          <cell r="A755">
            <v>2310258</v>
          </cell>
          <cell r="B755" t="str">
            <v>CE</v>
          </cell>
          <cell r="C755">
            <v>85</v>
          </cell>
          <cell r="D755" t="str">
            <v>Paraipaba</v>
          </cell>
        </row>
        <row r="756">
          <cell r="A756">
            <v>2310308</v>
          </cell>
          <cell r="B756" t="str">
            <v>CE</v>
          </cell>
          <cell r="C756">
            <v>88</v>
          </cell>
          <cell r="D756" t="str">
            <v>Parambu</v>
          </cell>
        </row>
        <row r="757">
          <cell r="A757">
            <v>2310407</v>
          </cell>
          <cell r="B757" t="str">
            <v>CE</v>
          </cell>
          <cell r="C757">
            <v>85</v>
          </cell>
          <cell r="D757" t="str">
            <v>Paramoti</v>
          </cell>
        </row>
        <row r="758">
          <cell r="A758">
            <v>2310506</v>
          </cell>
          <cell r="B758" t="str">
            <v>CE</v>
          </cell>
          <cell r="C758">
            <v>88</v>
          </cell>
          <cell r="D758" t="str">
            <v>Pedra Branca</v>
          </cell>
        </row>
        <row r="759">
          <cell r="A759">
            <v>2310605</v>
          </cell>
          <cell r="B759" t="str">
            <v>CE</v>
          </cell>
          <cell r="C759">
            <v>88</v>
          </cell>
          <cell r="D759" t="str">
            <v>Penaforte</v>
          </cell>
        </row>
        <row r="760">
          <cell r="A760">
            <v>2310704</v>
          </cell>
          <cell r="B760" t="str">
            <v>CE</v>
          </cell>
          <cell r="C760">
            <v>85</v>
          </cell>
          <cell r="D760" t="str">
            <v>Pentecoste</v>
          </cell>
        </row>
        <row r="761">
          <cell r="A761">
            <v>2310803</v>
          </cell>
          <cell r="B761" t="str">
            <v>CE</v>
          </cell>
          <cell r="C761">
            <v>88</v>
          </cell>
          <cell r="D761" t="str">
            <v>Pereiro</v>
          </cell>
        </row>
        <row r="762">
          <cell r="A762">
            <v>2310852</v>
          </cell>
          <cell r="B762" t="str">
            <v>CE</v>
          </cell>
          <cell r="C762">
            <v>85</v>
          </cell>
          <cell r="D762" t="str">
            <v>Pindoretama</v>
          </cell>
        </row>
        <row r="763">
          <cell r="A763">
            <v>2310902</v>
          </cell>
          <cell r="B763" t="str">
            <v>CE</v>
          </cell>
          <cell r="C763">
            <v>88</v>
          </cell>
          <cell r="D763" t="str">
            <v>Piquet Carneiro</v>
          </cell>
        </row>
        <row r="764">
          <cell r="A764">
            <v>2310951</v>
          </cell>
          <cell r="B764" t="str">
            <v>CE</v>
          </cell>
          <cell r="C764">
            <v>88</v>
          </cell>
          <cell r="D764" t="str">
            <v>Pires Ferreira</v>
          </cell>
        </row>
        <row r="765">
          <cell r="A765">
            <v>2311009</v>
          </cell>
          <cell r="B765" t="str">
            <v>CE</v>
          </cell>
          <cell r="C765">
            <v>88</v>
          </cell>
          <cell r="D765" t="str">
            <v>Poranga</v>
          </cell>
        </row>
        <row r="766">
          <cell r="A766">
            <v>2311108</v>
          </cell>
          <cell r="B766" t="str">
            <v>CE</v>
          </cell>
          <cell r="C766">
            <v>88</v>
          </cell>
          <cell r="D766" t="str">
            <v>Porteiras</v>
          </cell>
        </row>
        <row r="767">
          <cell r="A767">
            <v>2311207</v>
          </cell>
          <cell r="B767" t="str">
            <v>CE</v>
          </cell>
          <cell r="C767">
            <v>88</v>
          </cell>
          <cell r="D767" t="str">
            <v>Potengi</v>
          </cell>
        </row>
        <row r="768">
          <cell r="A768">
            <v>2311231</v>
          </cell>
          <cell r="B768" t="str">
            <v>CE</v>
          </cell>
          <cell r="C768">
            <v>88</v>
          </cell>
          <cell r="D768" t="str">
            <v>Potiretama</v>
          </cell>
        </row>
        <row r="769">
          <cell r="A769">
            <v>2311264</v>
          </cell>
          <cell r="B769" t="str">
            <v>CE</v>
          </cell>
          <cell r="C769">
            <v>88</v>
          </cell>
          <cell r="D769" t="str">
            <v>Quiterianópolis</v>
          </cell>
        </row>
        <row r="770">
          <cell r="A770">
            <v>2311306</v>
          </cell>
          <cell r="B770" t="str">
            <v>CE</v>
          </cell>
          <cell r="C770">
            <v>88</v>
          </cell>
          <cell r="D770" t="str">
            <v>Quixadá</v>
          </cell>
        </row>
        <row r="771">
          <cell r="A771">
            <v>2311355</v>
          </cell>
          <cell r="B771" t="str">
            <v>CE</v>
          </cell>
          <cell r="C771">
            <v>88</v>
          </cell>
          <cell r="D771" t="str">
            <v>Quixelô</v>
          </cell>
        </row>
        <row r="772">
          <cell r="A772">
            <v>2311405</v>
          </cell>
          <cell r="B772" t="str">
            <v>CE</v>
          </cell>
          <cell r="C772">
            <v>88</v>
          </cell>
          <cell r="D772" t="str">
            <v>Quixeramobim</v>
          </cell>
        </row>
        <row r="773">
          <cell r="A773">
            <v>2311504</v>
          </cell>
          <cell r="B773" t="str">
            <v>CE</v>
          </cell>
          <cell r="C773">
            <v>88</v>
          </cell>
          <cell r="D773" t="str">
            <v>Quixeré</v>
          </cell>
        </row>
        <row r="774">
          <cell r="A774">
            <v>2311603</v>
          </cell>
          <cell r="B774" t="str">
            <v>CE</v>
          </cell>
          <cell r="C774">
            <v>85</v>
          </cell>
          <cell r="D774" t="str">
            <v>Redenção</v>
          </cell>
        </row>
        <row r="775">
          <cell r="A775">
            <v>2311702</v>
          </cell>
          <cell r="B775" t="str">
            <v>CE</v>
          </cell>
          <cell r="C775">
            <v>88</v>
          </cell>
          <cell r="D775" t="str">
            <v>Reriutaba</v>
          </cell>
        </row>
        <row r="776">
          <cell r="A776">
            <v>2311801</v>
          </cell>
          <cell r="B776" t="str">
            <v>CE</v>
          </cell>
          <cell r="C776">
            <v>88</v>
          </cell>
          <cell r="D776" t="str">
            <v>Russas</v>
          </cell>
        </row>
        <row r="777">
          <cell r="A777">
            <v>2311900</v>
          </cell>
          <cell r="B777" t="str">
            <v>CE</v>
          </cell>
          <cell r="C777">
            <v>88</v>
          </cell>
          <cell r="D777" t="str">
            <v>Saboeiro</v>
          </cell>
        </row>
        <row r="778">
          <cell r="A778">
            <v>2311959</v>
          </cell>
          <cell r="B778" t="str">
            <v>CE</v>
          </cell>
          <cell r="C778">
            <v>88</v>
          </cell>
          <cell r="D778" t="str">
            <v>Salitre</v>
          </cell>
        </row>
        <row r="779">
          <cell r="A779">
            <v>2312205</v>
          </cell>
          <cell r="B779" t="str">
            <v>CE</v>
          </cell>
          <cell r="C779">
            <v>88</v>
          </cell>
          <cell r="D779" t="str">
            <v>Santa Quitéria</v>
          </cell>
        </row>
        <row r="780">
          <cell r="A780">
            <v>2312007</v>
          </cell>
          <cell r="B780" t="str">
            <v>CE</v>
          </cell>
          <cell r="C780">
            <v>88</v>
          </cell>
          <cell r="D780" t="str">
            <v>Santana do Acaraú</v>
          </cell>
        </row>
        <row r="781">
          <cell r="A781">
            <v>2312106</v>
          </cell>
          <cell r="B781" t="str">
            <v>CE</v>
          </cell>
          <cell r="C781">
            <v>88</v>
          </cell>
          <cell r="D781" t="str">
            <v>Santana do Cariri</v>
          </cell>
        </row>
        <row r="782">
          <cell r="A782">
            <v>2312304</v>
          </cell>
          <cell r="B782" t="str">
            <v>CE</v>
          </cell>
          <cell r="C782">
            <v>88</v>
          </cell>
          <cell r="D782" t="str">
            <v>São Benedito</v>
          </cell>
        </row>
        <row r="783">
          <cell r="A783">
            <v>2312403</v>
          </cell>
          <cell r="B783" t="str">
            <v>CE</v>
          </cell>
          <cell r="C783">
            <v>85</v>
          </cell>
          <cell r="D783" t="str">
            <v>São Gonçalo do Amarante</v>
          </cell>
        </row>
        <row r="784">
          <cell r="A784">
            <v>2312502</v>
          </cell>
          <cell r="B784" t="str">
            <v>CE</v>
          </cell>
          <cell r="C784">
            <v>88</v>
          </cell>
          <cell r="D784" t="str">
            <v>São João do Jaguaribe</v>
          </cell>
        </row>
        <row r="785">
          <cell r="A785">
            <v>2312601</v>
          </cell>
          <cell r="B785" t="str">
            <v>CE</v>
          </cell>
          <cell r="C785">
            <v>85</v>
          </cell>
          <cell r="D785" t="str">
            <v>São Luís do Curu</v>
          </cell>
        </row>
        <row r="786">
          <cell r="A786">
            <v>2312700</v>
          </cell>
          <cell r="B786" t="str">
            <v>CE</v>
          </cell>
          <cell r="C786">
            <v>88</v>
          </cell>
          <cell r="D786" t="str">
            <v>Senador Pompeu</v>
          </cell>
        </row>
        <row r="787">
          <cell r="A787">
            <v>2312809</v>
          </cell>
          <cell r="B787" t="str">
            <v>CE</v>
          </cell>
          <cell r="C787">
            <v>88</v>
          </cell>
          <cell r="D787" t="str">
            <v>Senador Sá</v>
          </cell>
        </row>
        <row r="788">
          <cell r="A788">
            <v>2312908</v>
          </cell>
          <cell r="B788" t="str">
            <v>CE</v>
          </cell>
          <cell r="C788">
            <v>88</v>
          </cell>
          <cell r="D788" t="str">
            <v>Sobral</v>
          </cell>
        </row>
        <row r="789">
          <cell r="A789">
            <v>2313005</v>
          </cell>
          <cell r="B789" t="str">
            <v>CE</v>
          </cell>
          <cell r="C789">
            <v>88</v>
          </cell>
          <cell r="D789" t="str">
            <v>Solonópole</v>
          </cell>
        </row>
        <row r="790">
          <cell r="A790">
            <v>2313104</v>
          </cell>
          <cell r="B790" t="str">
            <v>CE</v>
          </cell>
          <cell r="C790">
            <v>88</v>
          </cell>
          <cell r="D790" t="str">
            <v>Tabuleiro do Norte</v>
          </cell>
        </row>
        <row r="791">
          <cell r="A791">
            <v>2313203</v>
          </cell>
          <cell r="B791" t="str">
            <v>CE</v>
          </cell>
          <cell r="C791">
            <v>88</v>
          </cell>
          <cell r="D791" t="str">
            <v>Tamboril</v>
          </cell>
        </row>
        <row r="792">
          <cell r="A792">
            <v>2313252</v>
          </cell>
          <cell r="B792" t="str">
            <v>CE</v>
          </cell>
          <cell r="C792">
            <v>88</v>
          </cell>
          <cell r="D792" t="str">
            <v>Tarrafas</v>
          </cell>
        </row>
        <row r="793">
          <cell r="A793">
            <v>2313302</v>
          </cell>
          <cell r="B793" t="str">
            <v>CE</v>
          </cell>
          <cell r="C793">
            <v>88</v>
          </cell>
          <cell r="D793" t="str">
            <v>Tauá</v>
          </cell>
        </row>
        <row r="794">
          <cell r="A794">
            <v>2313351</v>
          </cell>
          <cell r="B794" t="str">
            <v>CE</v>
          </cell>
          <cell r="C794">
            <v>85</v>
          </cell>
          <cell r="D794" t="str">
            <v>Tejuçuoca</v>
          </cell>
        </row>
        <row r="795">
          <cell r="A795">
            <v>2313401</v>
          </cell>
          <cell r="B795" t="str">
            <v>CE</v>
          </cell>
          <cell r="C795">
            <v>88</v>
          </cell>
          <cell r="D795" t="str">
            <v>Tianguá</v>
          </cell>
        </row>
        <row r="796">
          <cell r="A796">
            <v>2313500</v>
          </cell>
          <cell r="B796" t="str">
            <v>CE</v>
          </cell>
          <cell r="C796">
            <v>85</v>
          </cell>
          <cell r="D796" t="str">
            <v>Trairi</v>
          </cell>
        </row>
        <row r="797">
          <cell r="A797">
            <v>2313559</v>
          </cell>
          <cell r="B797" t="str">
            <v>CE</v>
          </cell>
          <cell r="C797">
            <v>85</v>
          </cell>
          <cell r="D797" t="str">
            <v>Tururu</v>
          </cell>
        </row>
        <row r="798">
          <cell r="A798">
            <v>2313609</v>
          </cell>
          <cell r="B798" t="str">
            <v>CE</v>
          </cell>
          <cell r="C798">
            <v>88</v>
          </cell>
          <cell r="D798" t="str">
            <v>Ubajara</v>
          </cell>
        </row>
        <row r="799">
          <cell r="A799">
            <v>2313708</v>
          </cell>
          <cell r="B799" t="str">
            <v>CE</v>
          </cell>
          <cell r="C799">
            <v>88</v>
          </cell>
          <cell r="D799" t="str">
            <v>Umari</v>
          </cell>
        </row>
        <row r="800">
          <cell r="A800">
            <v>2313757</v>
          </cell>
          <cell r="B800" t="str">
            <v>CE</v>
          </cell>
          <cell r="C800">
            <v>85</v>
          </cell>
          <cell r="D800" t="str">
            <v>Umirim</v>
          </cell>
        </row>
        <row r="801">
          <cell r="A801">
            <v>2313807</v>
          </cell>
          <cell r="B801" t="str">
            <v>CE</v>
          </cell>
          <cell r="C801">
            <v>85</v>
          </cell>
          <cell r="D801" t="str">
            <v>Uruburetama</v>
          </cell>
        </row>
        <row r="802">
          <cell r="A802">
            <v>2313906</v>
          </cell>
          <cell r="B802" t="str">
            <v>CE</v>
          </cell>
          <cell r="C802">
            <v>88</v>
          </cell>
          <cell r="D802" t="str">
            <v>Uruoca</v>
          </cell>
        </row>
        <row r="803">
          <cell r="A803">
            <v>2313955</v>
          </cell>
          <cell r="B803" t="str">
            <v>CE</v>
          </cell>
          <cell r="C803">
            <v>88</v>
          </cell>
          <cell r="D803" t="str">
            <v>Varjota</v>
          </cell>
        </row>
        <row r="804">
          <cell r="A804">
            <v>2314003</v>
          </cell>
          <cell r="B804" t="str">
            <v>CE</v>
          </cell>
          <cell r="C804">
            <v>88</v>
          </cell>
          <cell r="D804" t="str">
            <v>Várzea Alegre</v>
          </cell>
        </row>
        <row r="805">
          <cell r="A805">
            <v>2314102</v>
          </cell>
          <cell r="B805" t="str">
            <v>CE</v>
          </cell>
          <cell r="C805">
            <v>88</v>
          </cell>
          <cell r="D805" t="str">
            <v>Viçosa do Ceará</v>
          </cell>
        </row>
        <row r="806">
          <cell r="A806">
            <v>5300108</v>
          </cell>
          <cell r="B806" t="str">
            <v>DF</v>
          </cell>
          <cell r="C806">
            <v>61</v>
          </cell>
          <cell r="D806" t="str">
            <v>Brasília</v>
          </cell>
        </row>
        <row r="807">
          <cell r="A807">
            <v>3200102</v>
          </cell>
          <cell r="B807" t="str">
            <v>ES</v>
          </cell>
          <cell r="C807">
            <v>27</v>
          </cell>
          <cell r="D807" t="str">
            <v>Afonso Cláudio</v>
          </cell>
        </row>
        <row r="808">
          <cell r="A808">
            <v>3200169</v>
          </cell>
          <cell r="B808" t="str">
            <v>ES</v>
          </cell>
          <cell r="C808">
            <v>27</v>
          </cell>
          <cell r="D808" t="str">
            <v>Água Doce do Norte</v>
          </cell>
        </row>
        <row r="809">
          <cell r="A809">
            <v>3200136</v>
          </cell>
          <cell r="B809" t="str">
            <v>ES</v>
          </cell>
          <cell r="C809">
            <v>27</v>
          </cell>
          <cell r="D809" t="str">
            <v>Águia Branca</v>
          </cell>
        </row>
        <row r="810">
          <cell r="A810">
            <v>3200201</v>
          </cell>
          <cell r="B810" t="str">
            <v>ES</v>
          </cell>
          <cell r="C810">
            <v>28</v>
          </cell>
          <cell r="D810" t="str">
            <v>Alegre</v>
          </cell>
        </row>
        <row r="811">
          <cell r="A811">
            <v>3200300</v>
          </cell>
          <cell r="B811" t="str">
            <v>ES</v>
          </cell>
          <cell r="C811">
            <v>27</v>
          </cell>
          <cell r="D811" t="str">
            <v>Alfredo Chaves</v>
          </cell>
        </row>
        <row r="812">
          <cell r="A812">
            <v>3200359</v>
          </cell>
          <cell r="B812" t="str">
            <v>ES</v>
          </cell>
          <cell r="C812">
            <v>27</v>
          </cell>
          <cell r="D812" t="str">
            <v>Alto Rio Novo</v>
          </cell>
        </row>
        <row r="813">
          <cell r="A813">
            <v>3200409</v>
          </cell>
          <cell r="B813" t="str">
            <v>ES</v>
          </cell>
          <cell r="C813">
            <v>28</v>
          </cell>
          <cell r="D813" t="str">
            <v>Anchieta</v>
          </cell>
        </row>
        <row r="814">
          <cell r="A814">
            <v>3200508</v>
          </cell>
          <cell r="B814" t="str">
            <v>ES</v>
          </cell>
          <cell r="C814">
            <v>28</v>
          </cell>
          <cell r="D814" t="str">
            <v>Apiacá</v>
          </cell>
        </row>
        <row r="815">
          <cell r="A815">
            <v>3200607</v>
          </cell>
          <cell r="B815" t="str">
            <v>ES</v>
          </cell>
          <cell r="C815">
            <v>27</v>
          </cell>
          <cell r="D815" t="str">
            <v>Aracruz</v>
          </cell>
        </row>
        <row r="816">
          <cell r="A816">
            <v>3200706</v>
          </cell>
          <cell r="B816" t="str">
            <v>ES</v>
          </cell>
          <cell r="C816">
            <v>28</v>
          </cell>
          <cell r="D816" t="str">
            <v>Atilio Vivacqua</v>
          </cell>
        </row>
        <row r="817">
          <cell r="A817">
            <v>3200805</v>
          </cell>
          <cell r="B817" t="str">
            <v>ES</v>
          </cell>
          <cell r="C817">
            <v>27</v>
          </cell>
          <cell r="D817" t="str">
            <v>Baixo Guandu</v>
          </cell>
        </row>
        <row r="818">
          <cell r="A818">
            <v>3200904</v>
          </cell>
          <cell r="B818" t="str">
            <v>ES</v>
          </cell>
          <cell r="C818">
            <v>27</v>
          </cell>
          <cell r="D818" t="str">
            <v>Barra de São Francisco</v>
          </cell>
        </row>
        <row r="819">
          <cell r="A819">
            <v>3201001</v>
          </cell>
          <cell r="B819" t="str">
            <v>ES</v>
          </cell>
          <cell r="C819">
            <v>27</v>
          </cell>
          <cell r="D819" t="str">
            <v>Boa Esperança</v>
          </cell>
        </row>
        <row r="820">
          <cell r="A820">
            <v>3201100</v>
          </cell>
          <cell r="B820" t="str">
            <v>ES</v>
          </cell>
          <cell r="C820">
            <v>28</v>
          </cell>
          <cell r="D820" t="str">
            <v>Bom Jesus do Norte</v>
          </cell>
        </row>
        <row r="821">
          <cell r="A821">
            <v>3201159</v>
          </cell>
          <cell r="B821" t="str">
            <v>ES</v>
          </cell>
          <cell r="C821">
            <v>27</v>
          </cell>
          <cell r="D821" t="str">
            <v>Brejetuba</v>
          </cell>
        </row>
        <row r="822">
          <cell r="A822">
            <v>3201209</v>
          </cell>
          <cell r="B822" t="str">
            <v>ES</v>
          </cell>
          <cell r="C822">
            <v>28</v>
          </cell>
          <cell r="D822" t="str">
            <v>Cachoeiro de Itapemirim</v>
          </cell>
        </row>
        <row r="823">
          <cell r="A823">
            <v>3201308</v>
          </cell>
          <cell r="B823" t="str">
            <v>ES</v>
          </cell>
          <cell r="C823">
            <v>27</v>
          </cell>
          <cell r="D823" t="str">
            <v>Cariacica</v>
          </cell>
        </row>
        <row r="824">
          <cell r="A824">
            <v>3201407</v>
          </cell>
          <cell r="B824" t="str">
            <v>ES</v>
          </cell>
          <cell r="C824">
            <v>28</v>
          </cell>
          <cell r="D824" t="str">
            <v>Castelo</v>
          </cell>
        </row>
        <row r="825">
          <cell r="A825">
            <v>3201506</v>
          </cell>
          <cell r="B825" t="str">
            <v>ES</v>
          </cell>
          <cell r="C825">
            <v>27</v>
          </cell>
          <cell r="D825" t="str">
            <v>Colatina</v>
          </cell>
        </row>
        <row r="826">
          <cell r="A826">
            <v>3201605</v>
          </cell>
          <cell r="B826" t="str">
            <v>ES</v>
          </cell>
          <cell r="C826">
            <v>27</v>
          </cell>
          <cell r="D826" t="str">
            <v>Conceição da Barra</v>
          </cell>
        </row>
        <row r="827">
          <cell r="A827">
            <v>3201704</v>
          </cell>
          <cell r="B827" t="str">
            <v>ES</v>
          </cell>
          <cell r="C827">
            <v>28</v>
          </cell>
          <cell r="D827" t="str">
            <v>Conceição do Castelo</v>
          </cell>
        </row>
        <row r="828">
          <cell r="A828">
            <v>3201803</v>
          </cell>
          <cell r="B828" t="str">
            <v>ES</v>
          </cell>
          <cell r="C828">
            <v>28</v>
          </cell>
          <cell r="D828" t="str">
            <v>Divino de São Lourenço</v>
          </cell>
        </row>
        <row r="829">
          <cell r="A829">
            <v>3201902</v>
          </cell>
          <cell r="B829" t="str">
            <v>ES</v>
          </cell>
          <cell r="C829">
            <v>27</v>
          </cell>
          <cell r="D829" t="str">
            <v>Domingos Martins</v>
          </cell>
        </row>
        <row r="830">
          <cell r="A830">
            <v>3202009</v>
          </cell>
          <cell r="B830" t="str">
            <v>ES</v>
          </cell>
          <cell r="C830">
            <v>28</v>
          </cell>
          <cell r="D830" t="str">
            <v>Dores do Rio Preto</v>
          </cell>
        </row>
        <row r="831">
          <cell r="A831">
            <v>3202108</v>
          </cell>
          <cell r="B831" t="str">
            <v>ES</v>
          </cell>
          <cell r="C831">
            <v>27</v>
          </cell>
          <cell r="D831" t="str">
            <v>Ecoporanga</v>
          </cell>
        </row>
        <row r="832">
          <cell r="A832">
            <v>3202207</v>
          </cell>
          <cell r="B832" t="str">
            <v>ES</v>
          </cell>
          <cell r="C832">
            <v>27</v>
          </cell>
          <cell r="D832" t="str">
            <v>Fundão</v>
          </cell>
        </row>
        <row r="833">
          <cell r="A833">
            <v>3202256</v>
          </cell>
          <cell r="B833" t="str">
            <v>ES</v>
          </cell>
          <cell r="C833">
            <v>27</v>
          </cell>
          <cell r="D833" t="str">
            <v>Governador Lindenberg</v>
          </cell>
        </row>
        <row r="834">
          <cell r="A834">
            <v>3202306</v>
          </cell>
          <cell r="B834" t="str">
            <v>ES</v>
          </cell>
          <cell r="C834">
            <v>28</v>
          </cell>
          <cell r="D834" t="str">
            <v>Guaçuí</v>
          </cell>
        </row>
        <row r="835">
          <cell r="A835">
            <v>3202405</v>
          </cell>
          <cell r="B835" t="str">
            <v>ES</v>
          </cell>
          <cell r="C835">
            <v>27</v>
          </cell>
          <cell r="D835" t="str">
            <v>Guarapari</v>
          </cell>
        </row>
        <row r="836">
          <cell r="A836">
            <v>3202454</v>
          </cell>
          <cell r="B836" t="str">
            <v>ES</v>
          </cell>
          <cell r="C836">
            <v>28</v>
          </cell>
          <cell r="D836" t="str">
            <v>Ibatiba</v>
          </cell>
        </row>
        <row r="837">
          <cell r="A837">
            <v>3202504</v>
          </cell>
          <cell r="B837" t="str">
            <v>ES</v>
          </cell>
          <cell r="C837">
            <v>27</v>
          </cell>
          <cell r="D837" t="str">
            <v>Ibiraçu</v>
          </cell>
        </row>
        <row r="838">
          <cell r="A838">
            <v>3202553</v>
          </cell>
          <cell r="B838" t="str">
            <v>ES</v>
          </cell>
          <cell r="C838">
            <v>28</v>
          </cell>
          <cell r="D838" t="str">
            <v>Ibitirama</v>
          </cell>
        </row>
        <row r="839">
          <cell r="A839">
            <v>3202603</v>
          </cell>
          <cell r="B839" t="str">
            <v>ES</v>
          </cell>
          <cell r="C839">
            <v>28</v>
          </cell>
          <cell r="D839" t="str">
            <v>Iconha</v>
          </cell>
        </row>
        <row r="840">
          <cell r="A840">
            <v>3202652</v>
          </cell>
          <cell r="B840" t="str">
            <v>ES</v>
          </cell>
          <cell r="C840">
            <v>28</v>
          </cell>
          <cell r="D840" t="str">
            <v>Irupi</v>
          </cell>
        </row>
        <row r="841">
          <cell r="A841">
            <v>3202702</v>
          </cell>
          <cell r="B841" t="str">
            <v>ES</v>
          </cell>
          <cell r="C841">
            <v>27</v>
          </cell>
          <cell r="D841" t="str">
            <v>Itaguaçu</v>
          </cell>
        </row>
        <row r="842">
          <cell r="A842">
            <v>3202801</v>
          </cell>
          <cell r="B842" t="str">
            <v>ES</v>
          </cell>
          <cell r="C842">
            <v>28</v>
          </cell>
          <cell r="D842" t="str">
            <v>Itapemirim</v>
          </cell>
        </row>
        <row r="843">
          <cell r="A843">
            <v>3202900</v>
          </cell>
          <cell r="B843" t="str">
            <v>ES</v>
          </cell>
          <cell r="C843">
            <v>27</v>
          </cell>
          <cell r="D843" t="str">
            <v>Itarana</v>
          </cell>
        </row>
        <row r="844">
          <cell r="A844">
            <v>3203007</v>
          </cell>
          <cell r="B844" t="str">
            <v>ES</v>
          </cell>
          <cell r="C844">
            <v>28</v>
          </cell>
          <cell r="D844" t="str">
            <v>Iúna</v>
          </cell>
        </row>
        <row r="845">
          <cell r="A845">
            <v>3203056</v>
          </cell>
          <cell r="B845" t="str">
            <v>ES</v>
          </cell>
          <cell r="C845">
            <v>27</v>
          </cell>
          <cell r="D845" t="str">
            <v>Jaguaré</v>
          </cell>
        </row>
        <row r="846">
          <cell r="A846">
            <v>3203106</v>
          </cell>
          <cell r="B846" t="str">
            <v>ES</v>
          </cell>
          <cell r="C846">
            <v>28</v>
          </cell>
          <cell r="D846" t="str">
            <v>Jerônimo Monteiro</v>
          </cell>
        </row>
        <row r="847">
          <cell r="A847">
            <v>3203130</v>
          </cell>
          <cell r="B847" t="str">
            <v>ES</v>
          </cell>
          <cell r="C847">
            <v>27</v>
          </cell>
          <cell r="D847" t="str">
            <v>João Neiva</v>
          </cell>
        </row>
        <row r="848">
          <cell r="A848">
            <v>3203163</v>
          </cell>
          <cell r="B848" t="str">
            <v>ES</v>
          </cell>
          <cell r="C848">
            <v>27</v>
          </cell>
          <cell r="D848" t="str">
            <v>Laranja da Terra</v>
          </cell>
        </row>
        <row r="849">
          <cell r="A849">
            <v>3203205</v>
          </cell>
          <cell r="B849" t="str">
            <v>ES</v>
          </cell>
          <cell r="C849">
            <v>27</v>
          </cell>
          <cell r="D849" t="str">
            <v>Linhares</v>
          </cell>
        </row>
        <row r="850">
          <cell r="A850">
            <v>3203304</v>
          </cell>
          <cell r="B850" t="str">
            <v>ES</v>
          </cell>
          <cell r="C850">
            <v>27</v>
          </cell>
          <cell r="D850" t="str">
            <v>Mantenópolis</v>
          </cell>
        </row>
        <row r="851">
          <cell r="A851">
            <v>3203320</v>
          </cell>
          <cell r="B851" t="str">
            <v>ES</v>
          </cell>
          <cell r="C851">
            <v>28</v>
          </cell>
          <cell r="D851" t="str">
            <v>Marataízes</v>
          </cell>
        </row>
        <row r="852">
          <cell r="A852">
            <v>3203346</v>
          </cell>
          <cell r="B852" t="str">
            <v>ES</v>
          </cell>
          <cell r="C852">
            <v>27</v>
          </cell>
          <cell r="D852" t="str">
            <v>Marechal Floriano</v>
          </cell>
        </row>
        <row r="853">
          <cell r="A853">
            <v>3203353</v>
          </cell>
          <cell r="B853" t="str">
            <v>ES</v>
          </cell>
          <cell r="C853">
            <v>27</v>
          </cell>
          <cell r="D853" t="str">
            <v>Marilândia</v>
          </cell>
        </row>
        <row r="854">
          <cell r="A854">
            <v>3203403</v>
          </cell>
          <cell r="B854" t="str">
            <v>ES</v>
          </cell>
          <cell r="C854">
            <v>28</v>
          </cell>
          <cell r="D854" t="str">
            <v>Mimoso do Sul</v>
          </cell>
        </row>
        <row r="855">
          <cell r="A855">
            <v>3203502</v>
          </cell>
          <cell r="B855" t="str">
            <v>ES</v>
          </cell>
          <cell r="C855">
            <v>27</v>
          </cell>
          <cell r="D855" t="str">
            <v>Montanha</v>
          </cell>
        </row>
        <row r="856">
          <cell r="A856">
            <v>3203601</v>
          </cell>
          <cell r="B856" t="str">
            <v>ES</v>
          </cell>
          <cell r="C856">
            <v>27</v>
          </cell>
          <cell r="D856" t="str">
            <v>Mucurici</v>
          </cell>
        </row>
        <row r="857">
          <cell r="A857">
            <v>3203700</v>
          </cell>
          <cell r="B857" t="str">
            <v>ES</v>
          </cell>
          <cell r="C857">
            <v>28</v>
          </cell>
          <cell r="D857" t="str">
            <v>Muniz Freire</v>
          </cell>
        </row>
        <row r="858">
          <cell r="A858">
            <v>3203809</v>
          </cell>
          <cell r="B858" t="str">
            <v>ES</v>
          </cell>
          <cell r="C858">
            <v>28</v>
          </cell>
          <cell r="D858" t="str">
            <v>Muqui</v>
          </cell>
        </row>
        <row r="859">
          <cell r="A859">
            <v>3203908</v>
          </cell>
          <cell r="B859" t="str">
            <v>ES</v>
          </cell>
          <cell r="C859">
            <v>27</v>
          </cell>
          <cell r="D859" t="str">
            <v>Nova Venécia</v>
          </cell>
        </row>
        <row r="860">
          <cell r="A860">
            <v>3204005</v>
          </cell>
          <cell r="B860" t="str">
            <v>ES</v>
          </cell>
          <cell r="C860">
            <v>27</v>
          </cell>
          <cell r="D860" t="str">
            <v>Pancas</v>
          </cell>
        </row>
        <row r="861">
          <cell r="A861">
            <v>3204054</v>
          </cell>
          <cell r="B861" t="str">
            <v>ES</v>
          </cell>
          <cell r="C861">
            <v>27</v>
          </cell>
          <cell r="D861" t="str">
            <v>Pedro Canário</v>
          </cell>
        </row>
        <row r="862">
          <cell r="A862">
            <v>3204104</v>
          </cell>
          <cell r="B862" t="str">
            <v>ES</v>
          </cell>
          <cell r="C862">
            <v>27</v>
          </cell>
          <cell r="D862" t="str">
            <v>Pinheiros</v>
          </cell>
        </row>
        <row r="863">
          <cell r="A863">
            <v>3204203</v>
          </cell>
          <cell r="B863" t="str">
            <v>ES</v>
          </cell>
          <cell r="C863">
            <v>28</v>
          </cell>
          <cell r="D863" t="str">
            <v>Piúma</v>
          </cell>
        </row>
        <row r="864">
          <cell r="A864">
            <v>3204252</v>
          </cell>
          <cell r="B864" t="str">
            <v>ES</v>
          </cell>
          <cell r="C864">
            <v>27</v>
          </cell>
          <cell r="D864" t="str">
            <v>Ponto Belo</v>
          </cell>
        </row>
        <row r="865">
          <cell r="A865">
            <v>3204302</v>
          </cell>
          <cell r="B865" t="str">
            <v>ES</v>
          </cell>
          <cell r="C865">
            <v>28</v>
          </cell>
          <cell r="D865" t="str">
            <v>Presidente Kennedy</v>
          </cell>
        </row>
        <row r="866">
          <cell r="A866">
            <v>3204351</v>
          </cell>
          <cell r="B866" t="str">
            <v>ES</v>
          </cell>
          <cell r="C866">
            <v>27</v>
          </cell>
          <cell r="D866" t="str">
            <v>Rio Bananal</v>
          </cell>
        </row>
        <row r="867">
          <cell r="A867">
            <v>3204401</v>
          </cell>
          <cell r="B867" t="str">
            <v>ES</v>
          </cell>
          <cell r="C867">
            <v>28</v>
          </cell>
          <cell r="D867" t="str">
            <v>Rio Novo do Sul</v>
          </cell>
        </row>
        <row r="868">
          <cell r="A868">
            <v>3204500</v>
          </cell>
          <cell r="B868" t="str">
            <v>ES</v>
          </cell>
          <cell r="C868">
            <v>27</v>
          </cell>
          <cell r="D868" t="str">
            <v>Santa Leopoldina</v>
          </cell>
        </row>
        <row r="869">
          <cell r="A869">
            <v>3204559</v>
          </cell>
          <cell r="B869" t="str">
            <v>ES</v>
          </cell>
          <cell r="C869">
            <v>27</v>
          </cell>
          <cell r="D869" t="str">
            <v>Santa Maria de Jetibá</v>
          </cell>
        </row>
        <row r="870">
          <cell r="A870">
            <v>3204609</v>
          </cell>
          <cell r="B870" t="str">
            <v>ES</v>
          </cell>
          <cell r="C870">
            <v>27</v>
          </cell>
          <cell r="D870" t="str">
            <v>Santa Teresa</v>
          </cell>
        </row>
        <row r="871">
          <cell r="A871">
            <v>3204658</v>
          </cell>
          <cell r="B871" t="str">
            <v>ES</v>
          </cell>
          <cell r="C871">
            <v>27</v>
          </cell>
          <cell r="D871" t="str">
            <v>São Domingos do Norte</v>
          </cell>
        </row>
        <row r="872">
          <cell r="A872">
            <v>3204708</v>
          </cell>
          <cell r="B872" t="str">
            <v>ES</v>
          </cell>
          <cell r="C872">
            <v>27</v>
          </cell>
          <cell r="D872" t="str">
            <v>São Gabriel da Palha</v>
          </cell>
        </row>
        <row r="873">
          <cell r="A873">
            <v>3204807</v>
          </cell>
          <cell r="B873" t="str">
            <v>ES</v>
          </cell>
          <cell r="C873">
            <v>28</v>
          </cell>
          <cell r="D873" t="str">
            <v>São José do Calçado</v>
          </cell>
        </row>
        <row r="874">
          <cell r="A874">
            <v>3204906</v>
          </cell>
          <cell r="B874" t="str">
            <v>ES</v>
          </cell>
          <cell r="C874">
            <v>27</v>
          </cell>
          <cell r="D874" t="str">
            <v>São Mateus</v>
          </cell>
        </row>
        <row r="875">
          <cell r="A875">
            <v>3204955</v>
          </cell>
          <cell r="B875" t="str">
            <v>ES</v>
          </cell>
          <cell r="C875">
            <v>27</v>
          </cell>
          <cell r="D875" t="str">
            <v>São Roque do Canaã</v>
          </cell>
        </row>
        <row r="876">
          <cell r="A876">
            <v>3205002</v>
          </cell>
          <cell r="B876" t="str">
            <v>ES</v>
          </cell>
          <cell r="C876">
            <v>27</v>
          </cell>
          <cell r="D876" t="str">
            <v>Serra</v>
          </cell>
        </row>
        <row r="877">
          <cell r="A877">
            <v>3205010</v>
          </cell>
          <cell r="B877" t="str">
            <v>ES</v>
          </cell>
          <cell r="C877">
            <v>27</v>
          </cell>
          <cell r="D877" t="str">
            <v>Sooretama</v>
          </cell>
        </row>
        <row r="878">
          <cell r="A878">
            <v>3205036</v>
          </cell>
          <cell r="B878" t="str">
            <v>ES</v>
          </cell>
          <cell r="C878">
            <v>28</v>
          </cell>
          <cell r="D878" t="str">
            <v>Vargem Alta</v>
          </cell>
        </row>
        <row r="879">
          <cell r="A879">
            <v>3205069</v>
          </cell>
          <cell r="B879" t="str">
            <v>ES</v>
          </cell>
          <cell r="C879">
            <v>28</v>
          </cell>
          <cell r="D879" t="str">
            <v>Venda Nova do Imigrante</v>
          </cell>
        </row>
        <row r="880">
          <cell r="A880">
            <v>3205101</v>
          </cell>
          <cell r="B880" t="str">
            <v>ES</v>
          </cell>
          <cell r="C880">
            <v>27</v>
          </cell>
          <cell r="D880" t="str">
            <v>Viana</v>
          </cell>
        </row>
        <row r="881">
          <cell r="A881">
            <v>3205150</v>
          </cell>
          <cell r="B881" t="str">
            <v>ES</v>
          </cell>
          <cell r="C881">
            <v>27</v>
          </cell>
          <cell r="D881" t="str">
            <v>Vila Pavão</v>
          </cell>
        </row>
        <row r="882">
          <cell r="A882">
            <v>3205176</v>
          </cell>
          <cell r="B882" t="str">
            <v>ES</v>
          </cell>
          <cell r="C882">
            <v>27</v>
          </cell>
          <cell r="D882" t="str">
            <v>Vila Valério</v>
          </cell>
        </row>
        <row r="883">
          <cell r="A883">
            <v>3205200</v>
          </cell>
          <cell r="B883" t="str">
            <v>ES</v>
          </cell>
          <cell r="C883">
            <v>27</v>
          </cell>
          <cell r="D883" t="str">
            <v>Vila Velha</v>
          </cell>
        </row>
        <row r="884">
          <cell r="A884">
            <v>3205309</v>
          </cell>
          <cell r="B884" t="str">
            <v>ES</v>
          </cell>
          <cell r="C884">
            <v>27</v>
          </cell>
          <cell r="D884" t="str">
            <v>Vitória</v>
          </cell>
        </row>
        <row r="885">
          <cell r="A885">
            <v>5200050</v>
          </cell>
          <cell r="B885" t="str">
            <v>GO</v>
          </cell>
          <cell r="C885">
            <v>62</v>
          </cell>
          <cell r="D885" t="str">
            <v>Abadia de Goiás</v>
          </cell>
        </row>
        <row r="886">
          <cell r="A886">
            <v>5200100</v>
          </cell>
          <cell r="B886" t="str">
            <v>GO</v>
          </cell>
          <cell r="C886">
            <v>62</v>
          </cell>
          <cell r="D886" t="str">
            <v>Abadiânia</v>
          </cell>
        </row>
        <row r="887">
          <cell r="A887">
            <v>5200134</v>
          </cell>
          <cell r="B887" t="str">
            <v>GO</v>
          </cell>
          <cell r="C887">
            <v>64</v>
          </cell>
          <cell r="D887" t="str">
            <v>Acreúna</v>
          </cell>
        </row>
        <row r="888">
          <cell r="A888">
            <v>5200159</v>
          </cell>
          <cell r="B888" t="str">
            <v>GO</v>
          </cell>
          <cell r="C888">
            <v>64</v>
          </cell>
          <cell r="D888" t="str">
            <v>Adelândia</v>
          </cell>
        </row>
        <row r="889">
          <cell r="A889">
            <v>5200175</v>
          </cell>
          <cell r="B889" t="str">
            <v>GO</v>
          </cell>
          <cell r="C889">
            <v>62</v>
          </cell>
          <cell r="D889" t="str">
            <v>Água Fria de Goiás</v>
          </cell>
        </row>
        <row r="890">
          <cell r="A890">
            <v>5200209</v>
          </cell>
          <cell r="B890" t="str">
            <v>GO</v>
          </cell>
          <cell r="C890">
            <v>64</v>
          </cell>
          <cell r="D890" t="str">
            <v>Água Limpa</v>
          </cell>
        </row>
        <row r="891">
          <cell r="A891">
            <v>5200258</v>
          </cell>
          <cell r="B891" t="str">
            <v>GO</v>
          </cell>
          <cell r="C891">
            <v>61</v>
          </cell>
          <cell r="D891" t="str">
            <v>Águas Lindas de Goiás</v>
          </cell>
        </row>
        <row r="892">
          <cell r="A892">
            <v>5200308</v>
          </cell>
          <cell r="B892" t="str">
            <v>GO</v>
          </cell>
          <cell r="C892">
            <v>62</v>
          </cell>
          <cell r="D892" t="str">
            <v>Alexânia</v>
          </cell>
        </row>
        <row r="893">
          <cell r="A893">
            <v>5200506</v>
          </cell>
          <cell r="B893" t="str">
            <v>GO</v>
          </cell>
          <cell r="C893">
            <v>64</v>
          </cell>
          <cell r="D893" t="str">
            <v>Aloândia</v>
          </cell>
        </row>
        <row r="894">
          <cell r="A894">
            <v>5200555</v>
          </cell>
          <cell r="B894" t="str">
            <v>GO</v>
          </cell>
          <cell r="C894">
            <v>62</v>
          </cell>
          <cell r="D894" t="str">
            <v>Alto Horizonte</v>
          </cell>
        </row>
        <row r="895">
          <cell r="A895">
            <v>5200605</v>
          </cell>
          <cell r="B895" t="str">
            <v>GO</v>
          </cell>
          <cell r="C895">
            <v>62</v>
          </cell>
          <cell r="D895" t="str">
            <v>Alto Paraíso de Goiás</v>
          </cell>
        </row>
        <row r="896">
          <cell r="A896">
            <v>5200803</v>
          </cell>
          <cell r="B896" t="str">
            <v>GO</v>
          </cell>
          <cell r="C896">
            <v>62</v>
          </cell>
          <cell r="D896" t="str">
            <v>Alvorada do Norte</v>
          </cell>
        </row>
        <row r="897">
          <cell r="A897">
            <v>5200829</v>
          </cell>
          <cell r="B897" t="str">
            <v>GO</v>
          </cell>
          <cell r="C897">
            <v>62</v>
          </cell>
          <cell r="D897" t="str">
            <v>Amaralina</v>
          </cell>
        </row>
        <row r="898">
          <cell r="A898">
            <v>5200852</v>
          </cell>
          <cell r="B898" t="str">
            <v>GO</v>
          </cell>
          <cell r="C898">
            <v>64</v>
          </cell>
          <cell r="D898" t="str">
            <v>Americano do Brasil</v>
          </cell>
        </row>
        <row r="899">
          <cell r="A899">
            <v>5200902</v>
          </cell>
          <cell r="B899" t="str">
            <v>GO</v>
          </cell>
          <cell r="C899">
            <v>64</v>
          </cell>
          <cell r="D899" t="str">
            <v>Amorinópolis</v>
          </cell>
        </row>
        <row r="900">
          <cell r="A900">
            <v>5201108</v>
          </cell>
          <cell r="B900" t="str">
            <v>GO</v>
          </cell>
          <cell r="C900">
            <v>62</v>
          </cell>
          <cell r="D900" t="str">
            <v>Anápolis</v>
          </cell>
        </row>
        <row r="901">
          <cell r="A901">
            <v>5201207</v>
          </cell>
          <cell r="B901" t="str">
            <v>GO</v>
          </cell>
          <cell r="C901">
            <v>64</v>
          </cell>
          <cell r="D901" t="str">
            <v>Anhanguera</v>
          </cell>
        </row>
        <row r="902">
          <cell r="A902">
            <v>5201306</v>
          </cell>
          <cell r="B902" t="str">
            <v>GO</v>
          </cell>
          <cell r="C902">
            <v>64</v>
          </cell>
          <cell r="D902" t="str">
            <v>Anicuns</v>
          </cell>
        </row>
        <row r="903">
          <cell r="A903">
            <v>5201405</v>
          </cell>
          <cell r="B903" t="str">
            <v>GO</v>
          </cell>
          <cell r="C903">
            <v>62</v>
          </cell>
          <cell r="D903" t="str">
            <v>Aparecida de Goiânia</v>
          </cell>
        </row>
        <row r="904">
          <cell r="A904">
            <v>5201454</v>
          </cell>
          <cell r="B904" t="str">
            <v>GO</v>
          </cell>
          <cell r="C904">
            <v>64</v>
          </cell>
          <cell r="D904" t="str">
            <v>Aparecida do Rio Doce</v>
          </cell>
        </row>
        <row r="905">
          <cell r="A905">
            <v>5201504</v>
          </cell>
          <cell r="B905" t="str">
            <v>GO</v>
          </cell>
          <cell r="C905">
            <v>64</v>
          </cell>
          <cell r="D905" t="str">
            <v>Aporé</v>
          </cell>
        </row>
        <row r="906">
          <cell r="A906">
            <v>5201603</v>
          </cell>
          <cell r="B906" t="str">
            <v>GO</v>
          </cell>
          <cell r="C906">
            <v>62</v>
          </cell>
          <cell r="D906" t="str">
            <v>Araçu</v>
          </cell>
        </row>
        <row r="907">
          <cell r="A907">
            <v>5201702</v>
          </cell>
          <cell r="B907" t="str">
            <v>GO</v>
          </cell>
          <cell r="C907">
            <v>64</v>
          </cell>
          <cell r="D907" t="str">
            <v>Aragarças</v>
          </cell>
        </row>
        <row r="908">
          <cell r="A908">
            <v>5201801</v>
          </cell>
          <cell r="B908" t="str">
            <v>GO</v>
          </cell>
          <cell r="C908">
            <v>62</v>
          </cell>
          <cell r="D908" t="str">
            <v>Aragoiânia</v>
          </cell>
        </row>
        <row r="909">
          <cell r="A909">
            <v>5202155</v>
          </cell>
          <cell r="B909" t="str">
            <v>GO</v>
          </cell>
          <cell r="C909">
            <v>62</v>
          </cell>
          <cell r="D909" t="str">
            <v>Araguapaz</v>
          </cell>
        </row>
        <row r="910">
          <cell r="A910">
            <v>5202353</v>
          </cell>
          <cell r="B910" t="str">
            <v>GO</v>
          </cell>
          <cell r="C910">
            <v>64</v>
          </cell>
          <cell r="D910" t="str">
            <v>Arenópolis</v>
          </cell>
        </row>
        <row r="911">
          <cell r="A911">
            <v>5202502</v>
          </cell>
          <cell r="B911" t="str">
            <v>GO</v>
          </cell>
          <cell r="C911">
            <v>62</v>
          </cell>
          <cell r="D911" t="str">
            <v>Aruanã</v>
          </cell>
        </row>
        <row r="912">
          <cell r="A912">
            <v>5202601</v>
          </cell>
          <cell r="B912" t="str">
            <v>GO</v>
          </cell>
          <cell r="C912">
            <v>64</v>
          </cell>
          <cell r="D912" t="str">
            <v>Aurilândia</v>
          </cell>
        </row>
        <row r="913">
          <cell r="A913">
            <v>5202809</v>
          </cell>
          <cell r="B913" t="str">
            <v>GO</v>
          </cell>
          <cell r="C913">
            <v>64</v>
          </cell>
          <cell r="D913" t="str">
            <v>Avelinópolis</v>
          </cell>
        </row>
        <row r="914">
          <cell r="A914">
            <v>5203104</v>
          </cell>
          <cell r="B914" t="str">
            <v>GO</v>
          </cell>
          <cell r="C914">
            <v>64</v>
          </cell>
          <cell r="D914" t="str">
            <v>Baliza</v>
          </cell>
        </row>
        <row r="915">
          <cell r="A915">
            <v>5203203</v>
          </cell>
          <cell r="B915" t="str">
            <v>GO</v>
          </cell>
          <cell r="C915">
            <v>62</v>
          </cell>
          <cell r="D915" t="str">
            <v>Barro Alto</v>
          </cell>
        </row>
        <row r="916">
          <cell r="A916">
            <v>5203302</v>
          </cell>
          <cell r="B916" t="str">
            <v>GO</v>
          </cell>
          <cell r="C916">
            <v>62</v>
          </cell>
          <cell r="D916" t="str">
            <v>Bela Vista de Goiás</v>
          </cell>
        </row>
        <row r="917">
          <cell r="A917">
            <v>5203401</v>
          </cell>
          <cell r="B917" t="str">
            <v>GO</v>
          </cell>
          <cell r="C917">
            <v>64</v>
          </cell>
          <cell r="D917" t="str">
            <v>Bom Jardim de Goiás</v>
          </cell>
        </row>
        <row r="918">
          <cell r="A918">
            <v>5203500</v>
          </cell>
          <cell r="B918" t="str">
            <v>GO</v>
          </cell>
          <cell r="C918">
            <v>64</v>
          </cell>
          <cell r="D918" t="str">
            <v>Bom Jesus de Goiás</v>
          </cell>
        </row>
        <row r="919">
          <cell r="A919">
            <v>5203559</v>
          </cell>
          <cell r="B919" t="str">
            <v>GO</v>
          </cell>
          <cell r="C919">
            <v>62</v>
          </cell>
          <cell r="D919" t="str">
            <v>Bonfinópolis</v>
          </cell>
        </row>
        <row r="920">
          <cell r="A920">
            <v>5203575</v>
          </cell>
          <cell r="B920" t="str">
            <v>GO</v>
          </cell>
          <cell r="C920">
            <v>62</v>
          </cell>
          <cell r="D920" t="str">
            <v>Bonópolis</v>
          </cell>
        </row>
        <row r="921">
          <cell r="A921">
            <v>5203609</v>
          </cell>
          <cell r="B921" t="str">
            <v>GO</v>
          </cell>
          <cell r="C921">
            <v>62</v>
          </cell>
          <cell r="D921" t="str">
            <v>Brazabrantes</v>
          </cell>
        </row>
        <row r="922">
          <cell r="A922">
            <v>5203807</v>
          </cell>
          <cell r="B922" t="str">
            <v>GO</v>
          </cell>
          <cell r="C922">
            <v>62</v>
          </cell>
          <cell r="D922" t="str">
            <v>Britânia</v>
          </cell>
        </row>
        <row r="923">
          <cell r="A923">
            <v>5203906</v>
          </cell>
          <cell r="B923" t="str">
            <v>GO</v>
          </cell>
          <cell r="C923">
            <v>64</v>
          </cell>
          <cell r="D923" t="str">
            <v>Buriti Alegre</v>
          </cell>
        </row>
        <row r="924">
          <cell r="A924">
            <v>5203939</v>
          </cell>
          <cell r="B924" t="str">
            <v>GO</v>
          </cell>
          <cell r="C924">
            <v>64</v>
          </cell>
          <cell r="D924" t="str">
            <v>Buriti de Goiás</v>
          </cell>
        </row>
        <row r="925">
          <cell r="A925">
            <v>5203962</v>
          </cell>
          <cell r="B925" t="str">
            <v>GO</v>
          </cell>
          <cell r="C925">
            <v>62</v>
          </cell>
          <cell r="D925" t="str">
            <v>Buritinópolis</v>
          </cell>
        </row>
        <row r="926">
          <cell r="A926">
            <v>5204003</v>
          </cell>
          <cell r="B926" t="str">
            <v>GO</v>
          </cell>
          <cell r="C926">
            <v>61</v>
          </cell>
          <cell r="D926" t="str">
            <v>Cabeceiras</v>
          </cell>
        </row>
        <row r="927">
          <cell r="A927">
            <v>5204102</v>
          </cell>
          <cell r="B927" t="str">
            <v>GO</v>
          </cell>
          <cell r="C927">
            <v>64</v>
          </cell>
          <cell r="D927" t="str">
            <v>Cachoeira Alta</v>
          </cell>
        </row>
        <row r="928">
          <cell r="A928">
            <v>5204201</v>
          </cell>
          <cell r="B928" t="str">
            <v>GO</v>
          </cell>
          <cell r="C928">
            <v>64</v>
          </cell>
          <cell r="D928" t="str">
            <v>Cachoeira de Goiás</v>
          </cell>
        </row>
        <row r="929">
          <cell r="A929">
            <v>5204250</v>
          </cell>
          <cell r="B929" t="str">
            <v>GO</v>
          </cell>
          <cell r="C929">
            <v>64</v>
          </cell>
          <cell r="D929" t="str">
            <v>Cachoeira Dourada</v>
          </cell>
        </row>
        <row r="930">
          <cell r="A930">
            <v>5204300</v>
          </cell>
          <cell r="B930" t="str">
            <v>GO</v>
          </cell>
          <cell r="C930">
            <v>64</v>
          </cell>
          <cell r="D930" t="str">
            <v>Caçu</v>
          </cell>
        </row>
        <row r="931">
          <cell r="A931">
            <v>5204409</v>
          </cell>
          <cell r="B931" t="str">
            <v>GO</v>
          </cell>
          <cell r="C931">
            <v>64</v>
          </cell>
          <cell r="D931" t="str">
            <v>Caiapônia</v>
          </cell>
        </row>
        <row r="932">
          <cell r="A932">
            <v>5204508</v>
          </cell>
          <cell r="B932" t="str">
            <v>GO</v>
          </cell>
          <cell r="C932">
            <v>64</v>
          </cell>
          <cell r="D932" t="str">
            <v>Caldas Novas</v>
          </cell>
        </row>
        <row r="933">
          <cell r="A933">
            <v>5204557</v>
          </cell>
          <cell r="B933" t="str">
            <v>GO</v>
          </cell>
          <cell r="C933">
            <v>62</v>
          </cell>
          <cell r="D933" t="str">
            <v>Caldazinha</v>
          </cell>
        </row>
        <row r="934">
          <cell r="A934">
            <v>5204607</v>
          </cell>
          <cell r="B934" t="str">
            <v>GO</v>
          </cell>
          <cell r="C934">
            <v>62</v>
          </cell>
          <cell r="D934" t="str">
            <v>Campestre de Goiás</v>
          </cell>
        </row>
        <row r="935">
          <cell r="A935">
            <v>5204656</v>
          </cell>
          <cell r="B935" t="str">
            <v>GO</v>
          </cell>
          <cell r="C935">
            <v>62</v>
          </cell>
          <cell r="D935" t="str">
            <v>Campinaçu</v>
          </cell>
        </row>
        <row r="936">
          <cell r="A936">
            <v>5204706</v>
          </cell>
          <cell r="B936" t="str">
            <v>GO</v>
          </cell>
          <cell r="C936">
            <v>62</v>
          </cell>
          <cell r="D936" t="str">
            <v>Campinorte</v>
          </cell>
        </row>
        <row r="937">
          <cell r="A937">
            <v>5204805</v>
          </cell>
          <cell r="B937" t="str">
            <v>GO</v>
          </cell>
          <cell r="C937">
            <v>64</v>
          </cell>
          <cell r="D937" t="str">
            <v>Campo Alegre de Goiás</v>
          </cell>
        </row>
        <row r="938">
          <cell r="A938">
            <v>5204854</v>
          </cell>
          <cell r="B938" t="str">
            <v>GO</v>
          </cell>
          <cell r="C938">
            <v>62</v>
          </cell>
          <cell r="D938" t="str">
            <v>Campo Limpo de Goiás</v>
          </cell>
        </row>
        <row r="939">
          <cell r="A939">
            <v>5204904</v>
          </cell>
          <cell r="B939" t="str">
            <v>GO</v>
          </cell>
          <cell r="C939">
            <v>62</v>
          </cell>
          <cell r="D939" t="str">
            <v>Campos Belos</v>
          </cell>
        </row>
        <row r="940">
          <cell r="A940">
            <v>5204953</v>
          </cell>
          <cell r="B940" t="str">
            <v>GO</v>
          </cell>
          <cell r="C940">
            <v>62</v>
          </cell>
          <cell r="D940" t="str">
            <v>Campos Verdes</v>
          </cell>
        </row>
        <row r="941">
          <cell r="A941">
            <v>5205000</v>
          </cell>
          <cell r="B941" t="str">
            <v>GO</v>
          </cell>
          <cell r="C941">
            <v>62</v>
          </cell>
          <cell r="D941" t="str">
            <v>Carmo do Rio Verde</v>
          </cell>
        </row>
        <row r="942">
          <cell r="A942">
            <v>5205059</v>
          </cell>
          <cell r="B942" t="str">
            <v>GO</v>
          </cell>
          <cell r="C942">
            <v>64</v>
          </cell>
          <cell r="D942" t="str">
            <v>Castelândia</v>
          </cell>
        </row>
        <row r="943">
          <cell r="A943">
            <v>5205109</v>
          </cell>
          <cell r="B943" t="str">
            <v>GO</v>
          </cell>
          <cell r="C943">
            <v>64</v>
          </cell>
          <cell r="D943" t="str">
            <v>Catalão</v>
          </cell>
        </row>
        <row r="944">
          <cell r="A944">
            <v>5205208</v>
          </cell>
          <cell r="B944" t="str">
            <v>GO</v>
          </cell>
          <cell r="C944">
            <v>62</v>
          </cell>
          <cell r="D944" t="str">
            <v>Caturaí</v>
          </cell>
        </row>
        <row r="945">
          <cell r="A945">
            <v>5205307</v>
          </cell>
          <cell r="B945" t="str">
            <v>GO</v>
          </cell>
          <cell r="C945">
            <v>62</v>
          </cell>
          <cell r="D945" t="str">
            <v>Cavalcante</v>
          </cell>
        </row>
        <row r="946">
          <cell r="A946">
            <v>5205406</v>
          </cell>
          <cell r="B946" t="str">
            <v>GO</v>
          </cell>
          <cell r="C946">
            <v>62</v>
          </cell>
          <cell r="D946" t="str">
            <v>Ceres</v>
          </cell>
        </row>
        <row r="947">
          <cell r="A947">
            <v>5205455</v>
          </cell>
          <cell r="B947" t="str">
            <v>GO</v>
          </cell>
          <cell r="C947">
            <v>64</v>
          </cell>
          <cell r="D947" t="str">
            <v>Cezarina</v>
          </cell>
        </row>
        <row r="948">
          <cell r="A948">
            <v>5205471</v>
          </cell>
          <cell r="B948" t="str">
            <v>GO</v>
          </cell>
          <cell r="C948">
            <v>64</v>
          </cell>
          <cell r="D948" t="str">
            <v>Chapadão do Céu</v>
          </cell>
        </row>
        <row r="949">
          <cell r="A949">
            <v>5205497</v>
          </cell>
          <cell r="B949" t="str">
            <v>GO</v>
          </cell>
          <cell r="C949">
            <v>61</v>
          </cell>
          <cell r="D949" t="str">
            <v>Cidade Ocidental</v>
          </cell>
        </row>
        <row r="950">
          <cell r="A950">
            <v>5205513</v>
          </cell>
          <cell r="B950" t="str">
            <v>GO</v>
          </cell>
          <cell r="C950">
            <v>62</v>
          </cell>
          <cell r="D950" t="str">
            <v>Cocalzinho de Goiás</v>
          </cell>
        </row>
        <row r="951">
          <cell r="A951">
            <v>5205521</v>
          </cell>
          <cell r="B951" t="str">
            <v>GO</v>
          </cell>
          <cell r="C951">
            <v>62</v>
          </cell>
          <cell r="D951" t="str">
            <v>Colinas do Sul</v>
          </cell>
        </row>
        <row r="952">
          <cell r="A952">
            <v>5205703</v>
          </cell>
          <cell r="B952" t="str">
            <v>GO</v>
          </cell>
          <cell r="C952">
            <v>64</v>
          </cell>
          <cell r="D952" t="str">
            <v>Córrego do Ouro</v>
          </cell>
        </row>
        <row r="953">
          <cell r="A953">
            <v>5205802</v>
          </cell>
          <cell r="B953" t="str">
            <v>GO</v>
          </cell>
          <cell r="C953">
            <v>62</v>
          </cell>
          <cell r="D953" t="str">
            <v>Corumbá de Goiás</v>
          </cell>
        </row>
        <row r="954">
          <cell r="A954">
            <v>5205901</v>
          </cell>
          <cell r="B954" t="str">
            <v>GO</v>
          </cell>
          <cell r="C954">
            <v>64</v>
          </cell>
          <cell r="D954" t="str">
            <v>Corumbaíba</v>
          </cell>
        </row>
        <row r="955">
          <cell r="A955">
            <v>5206206</v>
          </cell>
          <cell r="B955" t="str">
            <v>GO</v>
          </cell>
          <cell r="C955">
            <v>61</v>
          </cell>
          <cell r="D955" t="str">
            <v>Cristalina</v>
          </cell>
        </row>
        <row r="956">
          <cell r="A956">
            <v>5206305</v>
          </cell>
          <cell r="B956" t="str">
            <v>GO</v>
          </cell>
          <cell r="C956">
            <v>64</v>
          </cell>
          <cell r="D956" t="str">
            <v>Cristianópolis</v>
          </cell>
        </row>
        <row r="957">
          <cell r="A957">
            <v>5206404</v>
          </cell>
          <cell r="B957" t="str">
            <v>GO</v>
          </cell>
          <cell r="C957">
            <v>62</v>
          </cell>
          <cell r="D957" t="str">
            <v>Crixás</v>
          </cell>
        </row>
        <row r="958">
          <cell r="A958">
            <v>5206503</v>
          </cell>
          <cell r="B958" t="str">
            <v>GO</v>
          </cell>
          <cell r="C958">
            <v>64</v>
          </cell>
          <cell r="D958" t="str">
            <v>Cromínia</v>
          </cell>
        </row>
        <row r="959">
          <cell r="A959">
            <v>5206602</v>
          </cell>
          <cell r="B959" t="str">
            <v>GO</v>
          </cell>
          <cell r="C959">
            <v>64</v>
          </cell>
          <cell r="D959" t="str">
            <v>Cumari</v>
          </cell>
        </row>
        <row r="960">
          <cell r="A960">
            <v>5206701</v>
          </cell>
          <cell r="B960" t="str">
            <v>GO</v>
          </cell>
          <cell r="C960">
            <v>62</v>
          </cell>
          <cell r="D960" t="str">
            <v>Damianópolis</v>
          </cell>
        </row>
        <row r="961">
          <cell r="A961">
            <v>5206800</v>
          </cell>
          <cell r="B961" t="str">
            <v>GO</v>
          </cell>
          <cell r="C961">
            <v>62</v>
          </cell>
          <cell r="D961" t="str">
            <v>Damolândia</v>
          </cell>
        </row>
        <row r="962">
          <cell r="A962">
            <v>5206909</v>
          </cell>
          <cell r="B962" t="str">
            <v>GO</v>
          </cell>
          <cell r="C962">
            <v>64</v>
          </cell>
          <cell r="D962" t="str">
            <v>Davinópolis</v>
          </cell>
        </row>
        <row r="963">
          <cell r="A963">
            <v>5207105</v>
          </cell>
          <cell r="B963" t="str">
            <v>GO</v>
          </cell>
          <cell r="C963">
            <v>64</v>
          </cell>
          <cell r="D963" t="str">
            <v>Diorama</v>
          </cell>
        </row>
        <row r="964">
          <cell r="A964">
            <v>5208301</v>
          </cell>
          <cell r="B964" t="str">
            <v>GO</v>
          </cell>
          <cell r="C964">
            <v>62</v>
          </cell>
          <cell r="D964" t="str">
            <v>Divinópolis de Goiás</v>
          </cell>
        </row>
        <row r="965">
          <cell r="A965">
            <v>5207253</v>
          </cell>
          <cell r="B965" t="str">
            <v>GO</v>
          </cell>
          <cell r="C965">
            <v>64</v>
          </cell>
          <cell r="D965" t="str">
            <v>Doverlândia</v>
          </cell>
        </row>
        <row r="966">
          <cell r="A966">
            <v>5207352</v>
          </cell>
          <cell r="B966" t="str">
            <v>GO</v>
          </cell>
          <cell r="C966">
            <v>64</v>
          </cell>
          <cell r="D966" t="str">
            <v>Edealina</v>
          </cell>
        </row>
        <row r="967">
          <cell r="A967">
            <v>5207402</v>
          </cell>
          <cell r="B967" t="str">
            <v>GO</v>
          </cell>
          <cell r="C967">
            <v>64</v>
          </cell>
          <cell r="D967" t="str">
            <v>Edéia</v>
          </cell>
        </row>
        <row r="968">
          <cell r="A968">
            <v>5207501</v>
          </cell>
          <cell r="B968" t="str">
            <v>GO</v>
          </cell>
          <cell r="C968">
            <v>62</v>
          </cell>
          <cell r="D968" t="str">
            <v>Estrela do Norte</v>
          </cell>
        </row>
        <row r="969">
          <cell r="A969">
            <v>5207535</v>
          </cell>
          <cell r="B969" t="str">
            <v>GO</v>
          </cell>
          <cell r="C969">
            <v>62</v>
          </cell>
          <cell r="D969" t="str">
            <v>Faina</v>
          </cell>
        </row>
        <row r="970">
          <cell r="A970">
            <v>5207600</v>
          </cell>
          <cell r="B970" t="str">
            <v>GO</v>
          </cell>
          <cell r="C970">
            <v>62</v>
          </cell>
          <cell r="D970" t="str">
            <v>Fazenda Nova</v>
          </cell>
        </row>
        <row r="971">
          <cell r="A971">
            <v>5207808</v>
          </cell>
          <cell r="B971" t="str">
            <v>GO</v>
          </cell>
          <cell r="C971">
            <v>64</v>
          </cell>
          <cell r="D971" t="str">
            <v>Firminópolis</v>
          </cell>
        </row>
        <row r="972">
          <cell r="A972">
            <v>5207907</v>
          </cell>
          <cell r="B972" t="str">
            <v>GO</v>
          </cell>
          <cell r="C972">
            <v>62</v>
          </cell>
          <cell r="D972" t="str">
            <v>Flores de Goiás</v>
          </cell>
        </row>
        <row r="973">
          <cell r="A973">
            <v>5208004</v>
          </cell>
          <cell r="B973" t="str">
            <v>GO</v>
          </cell>
          <cell r="C973">
            <v>61</v>
          </cell>
          <cell r="D973" t="str">
            <v>Formosa</v>
          </cell>
        </row>
        <row r="974">
          <cell r="A974">
            <v>5208103</v>
          </cell>
          <cell r="B974" t="str">
            <v>GO</v>
          </cell>
          <cell r="C974">
            <v>62</v>
          </cell>
          <cell r="D974" t="str">
            <v>Formoso</v>
          </cell>
        </row>
        <row r="975">
          <cell r="A975">
            <v>5208152</v>
          </cell>
          <cell r="B975" t="str">
            <v>GO</v>
          </cell>
          <cell r="C975">
            <v>62</v>
          </cell>
          <cell r="D975" t="str">
            <v>Gameleira de Goiás</v>
          </cell>
        </row>
        <row r="976">
          <cell r="A976">
            <v>5208400</v>
          </cell>
          <cell r="B976" t="str">
            <v>GO</v>
          </cell>
          <cell r="C976">
            <v>62</v>
          </cell>
          <cell r="D976" t="str">
            <v>Goianápolis</v>
          </cell>
        </row>
        <row r="977">
          <cell r="A977">
            <v>5208509</v>
          </cell>
          <cell r="B977" t="str">
            <v>GO</v>
          </cell>
          <cell r="C977">
            <v>64</v>
          </cell>
          <cell r="D977" t="str">
            <v>Goiandira</v>
          </cell>
        </row>
        <row r="978">
          <cell r="A978">
            <v>5208608</v>
          </cell>
          <cell r="B978" t="str">
            <v>GO</v>
          </cell>
          <cell r="C978">
            <v>62</v>
          </cell>
          <cell r="D978" t="str">
            <v>Goianésia</v>
          </cell>
        </row>
        <row r="979">
          <cell r="A979">
            <v>5208707</v>
          </cell>
          <cell r="B979" t="str">
            <v>GO</v>
          </cell>
          <cell r="C979">
            <v>62</v>
          </cell>
          <cell r="D979" t="str">
            <v>Goiânia</v>
          </cell>
        </row>
        <row r="980">
          <cell r="A980">
            <v>5208806</v>
          </cell>
          <cell r="B980" t="str">
            <v>GO</v>
          </cell>
          <cell r="C980">
            <v>62</v>
          </cell>
          <cell r="D980" t="str">
            <v>Goianira</v>
          </cell>
        </row>
        <row r="981">
          <cell r="A981">
            <v>5208905</v>
          </cell>
          <cell r="B981" t="str">
            <v>GO</v>
          </cell>
          <cell r="C981">
            <v>62</v>
          </cell>
          <cell r="D981" t="str">
            <v>Goiás</v>
          </cell>
        </row>
        <row r="982">
          <cell r="A982">
            <v>5209101</v>
          </cell>
          <cell r="B982" t="str">
            <v>GO</v>
          </cell>
          <cell r="C982">
            <v>64</v>
          </cell>
          <cell r="D982" t="str">
            <v>Goiatuba</v>
          </cell>
        </row>
        <row r="983">
          <cell r="A983">
            <v>5209150</v>
          </cell>
          <cell r="B983" t="str">
            <v>GO</v>
          </cell>
          <cell r="C983">
            <v>64</v>
          </cell>
          <cell r="D983" t="str">
            <v>Gouvelândia</v>
          </cell>
        </row>
        <row r="984">
          <cell r="A984">
            <v>5209200</v>
          </cell>
          <cell r="B984" t="str">
            <v>GO</v>
          </cell>
          <cell r="C984">
            <v>62</v>
          </cell>
          <cell r="D984" t="str">
            <v>Guapó</v>
          </cell>
        </row>
        <row r="985">
          <cell r="A985">
            <v>5209291</v>
          </cell>
          <cell r="B985" t="str">
            <v>GO</v>
          </cell>
          <cell r="C985">
            <v>62</v>
          </cell>
          <cell r="D985" t="str">
            <v>Guaraíta</v>
          </cell>
        </row>
        <row r="986">
          <cell r="A986">
            <v>5209408</v>
          </cell>
          <cell r="B986" t="str">
            <v>GO</v>
          </cell>
          <cell r="C986">
            <v>62</v>
          </cell>
          <cell r="D986" t="str">
            <v>Guarani de Goiás</v>
          </cell>
        </row>
        <row r="987">
          <cell r="A987">
            <v>5209457</v>
          </cell>
          <cell r="B987" t="str">
            <v>GO</v>
          </cell>
          <cell r="C987">
            <v>62</v>
          </cell>
          <cell r="D987" t="str">
            <v>Guarinos</v>
          </cell>
        </row>
        <row r="988">
          <cell r="A988">
            <v>5209606</v>
          </cell>
          <cell r="B988" t="str">
            <v>GO</v>
          </cell>
          <cell r="C988">
            <v>62</v>
          </cell>
          <cell r="D988" t="str">
            <v>Heitoraí</v>
          </cell>
        </row>
        <row r="989">
          <cell r="A989">
            <v>5209705</v>
          </cell>
          <cell r="B989" t="str">
            <v>GO</v>
          </cell>
          <cell r="C989">
            <v>62</v>
          </cell>
          <cell r="D989" t="str">
            <v>Hidrolândia</v>
          </cell>
        </row>
        <row r="990">
          <cell r="A990">
            <v>5209804</v>
          </cell>
          <cell r="B990" t="str">
            <v>GO</v>
          </cell>
          <cell r="C990">
            <v>62</v>
          </cell>
          <cell r="D990" t="str">
            <v>Hidrolina</v>
          </cell>
        </row>
        <row r="991">
          <cell r="A991">
            <v>5209903</v>
          </cell>
          <cell r="B991" t="str">
            <v>GO</v>
          </cell>
          <cell r="C991">
            <v>62</v>
          </cell>
          <cell r="D991" t="str">
            <v>Iaciara</v>
          </cell>
        </row>
        <row r="992">
          <cell r="A992">
            <v>5209937</v>
          </cell>
          <cell r="B992" t="str">
            <v>GO</v>
          </cell>
          <cell r="C992">
            <v>64</v>
          </cell>
          <cell r="D992" t="str">
            <v>Inaciolândia</v>
          </cell>
        </row>
        <row r="993">
          <cell r="A993">
            <v>5209952</v>
          </cell>
          <cell r="B993" t="str">
            <v>GO</v>
          </cell>
          <cell r="C993">
            <v>64</v>
          </cell>
          <cell r="D993" t="str">
            <v>Indiara</v>
          </cell>
        </row>
        <row r="994">
          <cell r="A994">
            <v>5210000</v>
          </cell>
          <cell r="B994" t="str">
            <v>GO</v>
          </cell>
          <cell r="C994">
            <v>62</v>
          </cell>
          <cell r="D994" t="str">
            <v>Inhumas</v>
          </cell>
        </row>
        <row r="995">
          <cell r="A995">
            <v>5210109</v>
          </cell>
          <cell r="B995" t="str">
            <v>GO</v>
          </cell>
          <cell r="C995">
            <v>64</v>
          </cell>
          <cell r="D995" t="str">
            <v>Ipameri</v>
          </cell>
        </row>
        <row r="996">
          <cell r="A996">
            <v>5210158</v>
          </cell>
          <cell r="B996" t="str">
            <v>GO</v>
          </cell>
          <cell r="C996">
            <v>62</v>
          </cell>
          <cell r="D996" t="str">
            <v>Ipiranga de Goiás</v>
          </cell>
        </row>
        <row r="997">
          <cell r="A997">
            <v>5210208</v>
          </cell>
          <cell r="B997" t="str">
            <v>GO</v>
          </cell>
          <cell r="C997">
            <v>64</v>
          </cell>
          <cell r="D997" t="str">
            <v>Iporá</v>
          </cell>
        </row>
        <row r="998">
          <cell r="A998">
            <v>5210307</v>
          </cell>
          <cell r="B998" t="str">
            <v>GO</v>
          </cell>
          <cell r="C998">
            <v>64</v>
          </cell>
          <cell r="D998" t="str">
            <v>Israelândia</v>
          </cell>
        </row>
        <row r="999">
          <cell r="A999">
            <v>5210406</v>
          </cell>
          <cell r="B999" t="str">
            <v>GO</v>
          </cell>
          <cell r="C999">
            <v>62</v>
          </cell>
          <cell r="D999" t="str">
            <v>Itaberaí</v>
          </cell>
        </row>
        <row r="1000">
          <cell r="A1000">
            <v>5210562</v>
          </cell>
          <cell r="B1000" t="str">
            <v>GO</v>
          </cell>
          <cell r="C1000">
            <v>62</v>
          </cell>
          <cell r="D1000" t="str">
            <v>Itaguari</v>
          </cell>
        </row>
        <row r="1001">
          <cell r="A1001">
            <v>5210604</v>
          </cell>
          <cell r="B1001" t="str">
            <v>GO</v>
          </cell>
          <cell r="C1001">
            <v>62</v>
          </cell>
          <cell r="D1001" t="str">
            <v>Itaguaru</v>
          </cell>
        </row>
        <row r="1002">
          <cell r="A1002">
            <v>5210802</v>
          </cell>
          <cell r="B1002" t="str">
            <v>GO</v>
          </cell>
          <cell r="C1002">
            <v>64</v>
          </cell>
          <cell r="D1002" t="str">
            <v>Itajá</v>
          </cell>
        </row>
        <row r="1003">
          <cell r="A1003">
            <v>5210901</v>
          </cell>
          <cell r="B1003" t="str">
            <v>GO</v>
          </cell>
          <cell r="C1003">
            <v>62</v>
          </cell>
          <cell r="D1003" t="str">
            <v>Itapaci</v>
          </cell>
        </row>
        <row r="1004">
          <cell r="A1004">
            <v>5211008</v>
          </cell>
          <cell r="B1004" t="str">
            <v>GO</v>
          </cell>
          <cell r="C1004">
            <v>62</v>
          </cell>
          <cell r="D1004" t="str">
            <v>Itapirapuã</v>
          </cell>
        </row>
        <row r="1005">
          <cell r="A1005">
            <v>5211206</v>
          </cell>
          <cell r="B1005" t="str">
            <v>GO</v>
          </cell>
          <cell r="C1005">
            <v>62</v>
          </cell>
          <cell r="D1005" t="str">
            <v>Itapuranga</v>
          </cell>
        </row>
        <row r="1006">
          <cell r="A1006">
            <v>5211305</v>
          </cell>
          <cell r="B1006" t="str">
            <v>GO</v>
          </cell>
          <cell r="C1006">
            <v>64</v>
          </cell>
          <cell r="D1006" t="str">
            <v>Itarumã</v>
          </cell>
        </row>
        <row r="1007">
          <cell r="A1007">
            <v>5211404</v>
          </cell>
          <cell r="B1007" t="str">
            <v>GO</v>
          </cell>
          <cell r="C1007">
            <v>62</v>
          </cell>
          <cell r="D1007" t="str">
            <v>Itauçu</v>
          </cell>
        </row>
        <row r="1008">
          <cell r="A1008">
            <v>5211503</v>
          </cell>
          <cell r="B1008" t="str">
            <v>GO</v>
          </cell>
          <cell r="C1008">
            <v>64</v>
          </cell>
          <cell r="D1008" t="str">
            <v>Itumbiara</v>
          </cell>
        </row>
        <row r="1009">
          <cell r="A1009">
            <v>5211602</v>
          </cell>
          <cell r="B1009" t="str">
            <v>GO</v>
          </cell>
          <cell r="C1009">
            <v>64</v>
          </cell>
          <cell r="D1009" t="str">
            <v>Ivolândia</v>
          </cell>
        </row>
        <row r="1010">
          <cell r="A1010">
            <v>5211701</v>
          </cell>
          <cell r="B1010" t="str">
            <v>GO</v>
          </cell>
          <cell r="C1010">
            <v>64</v>
          </cell>
          <cell r="D1010" t="str">
            <v>Jandaia</v>
          </cell>
        </row>
        <row r="1011">
          <cell r="A1011">
            <v>5211800</v>
          </cell>
          <cell r="B1011" t="str">
            <v>GO</v>
          </cell>
          <cell r="C1011">
            <v>62</v>
          </cell>
          <cell r="D1011" t="str">
            <v>Jaraguá</v>
          </cell>
        </row>
        <row r="1012">
          <cell r="A1012">
            <v>5211909</v>
          </cell>
          <cell r="B1012" t="str">
            <v>GO</v>
          </cell>
          <cell r="C1012">
            <v>64</v>
          </cell>
          <cell r="D1012" t="str">
            <v>Jataí</v>
          </cell>
        </row>
        <row r="1013">
          <cell r="A1013">
            <v>5212006</v>
          </cell>
          <cell r="B1013" t="str">
            <v>GO</v>
          </cell>
          <cell r="C1013">
            <v>64</v>
          </cell>
          <cell r="D1013" t="str">
            <v>Jaupaci</v>
          </cell>
        </row>
        <row r="1014">
          <cell r="A1014">
            <v>5212055</v>
          </cell>
          <cell r="B1014" t="str">
            <v>GO</v>
          </cell>
          <cell r="C1014">
            <v>62</v>
          </cell>
          <cell r="D1014" t="str">
            <v>Jesúpolis</v>
          </cell>
        </row>
        <row r="1015">
          <cell r="A1015">
            <v>5212105</v>
          </cell>
          <cell r="B1015" t="str">
            <v>GO</v>
          </cell>
          <cell r="C1015">
            <v>64</v>
          </cell>
          <cell r="D1015" t="str">
            <v>Joviânia</v>
          </cell>
        </row>
        <row r="1016">
          <cell r="A1016">
            <v>5212204</v>
          </cell>
          <cell r="B1016" t="str">
            <v>GO</v>
          </cell>
          <cell r="C1016">
            <v>62</v>
          </cell>
          <cell r="D1016" t="str">
            <v>Jussara</v>
          </cell>
        </row>
        <row r="1017">
          <cell r="A1017">
            <v>5212253</v>
          </cell>
          <cell r="B1017" t="str">
            <v>GO</v>
          </cell>
          <cell r="C1017">
            <v>64</v>
          </cell>
          <cell r="D1017" t="str">
            <v>Lagoa Santa</v>
          </cell>
        </row>
        <row r="1018">
          <cell r="A1018">
            <v>5212303</v>
          </cell>
          <cell r="B1018" t="str">
            <v>GO</v>
          </cell>
          <cell r="C1018">
            <v>62</v>
          </cell>
          <cell r="D1018" t="str">
            <v>Leopoldo de Bulhões</v>
          </cell>
        </row>
        <row r="1019">
          <cell r="A1019">
            <v>5212501</v>
          </cell>
          <cell r="B1019" t="str">
            <v>GO</v>
          </cell>
          <cell r="C1019">
            <v>61</v>
          </cell>
          <cell r="D1019" t="str">
            <v>Luziânia</v>
          </cell>
        </row>
        <row r="1020">
          <cell r="A1020">
            <v>5212600</v>
          </cell>
          <cell r="B1020" t="str">
            <v>GO</v>
          </cell>
          <cell r="C1020">
            <v>64</v>
          </cell>
          <cell r="D1020" t="str">
            <v>Mairipotaba</v>
          </cell>
        </row>
        <row r="1021">
          <cell r="A1021">
            <v>5212709</v>
          </cell>
          <cell r="B1021" t="str">
            <v>GO</v>
          </cell>
          <cell r="C1021">
            <v>62</v>
          </cell>
          <cell r="D1021" t="str">
            <v>Mambaí</v>
          </cell>
        </row>
        <row r="1022">
          <cell r="A1022">
            <v>5212808</v>
          </cell>
          <cell r="B1022" t="str">
            <v>GO</v>
          </cell>
          <cell r="C1022">
            <v>62</v>
          </cell>
          <cell r="D1022" t="str">
            <v>Mara Rosa</v>
          </cell>
        </row>
        <row r="1023">
          <cell r="A1023">
            <v>5212907</v>
          </cell>
          <cell r="B1023" t="str">
            <v>GO</v>
          </cell>
          <cell r="C1023">
            <v>64</v>
          </cell>
          <cell r="D1023" t="str">
            <v>Marzagão</v>
          </cell>
        </row>
        <row r="1024">
          <cell r="A1024">
            <v>5212956</v>
          </cell>
          <cell r="B1024" t="str">
            <v>GO</v>
          </cell>
          <cell r="C1024">
            <v>62</v>
          </cell>
          <cell r="D1024" t="str">
            <v>Matrinchã</v>
          </cell>
        </row>
        <row r="1025">
          <cell r="A1025">
            <v>5213004</v>
          </cell>
          <cell r="B1025" t="str">
            <v>GO</v>
          </cell>
          <cell r="C1025">
            <v>64</v>
          </cell>
          <cell r="D1025" t="str">
            <v>Maurilândia</v>
          </cell>
        </row>
        <row r="1026">
          <cell r="A1026">
            <v>5213053</v>
          </cell>
          <cell r="B1026" t="str">
            <v>GO</v>
          </cell>
          <cell r="C1026">
            <v>62</v>
          </cell>
          <cell r="D1026" t="str">
            <v>Mimoso de Goiás</v>
          </cell>
        </row>
        <row r="1027">
          <cell r="A1027">
            <v>5213087</v>
          </cell>
          <cell r="B1027" t="str">
            <v>GO</v>
          </cell>
          <cell r="C1027">
            <v>62</v>
          </cell>
          <cell r="D1027" t="str">
            <v>Minaçu</v>
          </cell>
        </row>
        <row r="1028">
          <cell r="A1028">
            <v>5213103</v>
          </cell>
          <cell r="B1028" t="str">
            <v>GO</v>
          </cell>
          <cell r="C1028">
            <v>64</v>
          </cell>
          <cell r="D1028" t="str">
            <v>Mineiros</v>
          </cell>
        </row>
        <row r="1029">
          <cell r="A1029">
            <v>5213400</v>
          </cell>
          <cell r="B1029" t="str">
            <v>GO</v>
          </cell>
          <cell r="C1029">
            <v>64</v>
          </cell>
          <cell r="D1029" t="str">
            <v>Moiporá</v>
          </cell>
        </row>
        <row r="1030">
          <cell r="A1030">
            <v>5213509</v>
          </cell>
          <cell r="B1030" t="str">
            <v>GO</v>
          </cell>
          <cell r="C1030">
            <v>62</v>
          </cell>
          <cell r="D1030" t="str">
            <v>Monte Alegre de Goiás</v>
          </cell>
        </row>
        <row r="1031">
          <cell r="A1031">
            <v>5213707</v>
          </cell>
          <cell r="B1031" t="str">
            <v>GO</v>
          </cell>
          <cell r="C1031">
            <v>62</v>
          </cell>
          <cell r="D1031" t="str">
            <v>Montes Claros de Goiás</v>
          </cell>
        </row>
        <row r="1032">
          <cell r="A1032">
            <v>5213756</v>
          </cell>
          <cell r="B1032" t="str">
            <v>GO</v>
          </cell>
          <cell r="C1032">
            <v>64</v>
          </cell>
          <cell r="D1032" t="str">
            <v>Montividiu</v>
          </cell>
        </row>
        <row r="1033">
          <cell r="A1033">
            <v>5213772</v>
          </cell>
          <cell r="B1033" t="str">
            <v>GO</v>
          </cell>
          <cell r="C1033">
            <v>62</v>
          </cell>
          <cell r="D1033" t="str">
            <v>Montividiu do Norte</v>
          </cell>
        </row>
        <row r="1034">
          <cell r="A1034">
            <v>5213806</v>
          </cell>
          <cell r="B1034" t="str">
            <v>GO</v>
          </cell>
          <cell r="C1034">
            <v>64</v>
          </cell>
          <cell r="D1034" t="str">
            <v>Morrinhos</v>
          </cell>
        </row>
        <row r="1035">
          <cell r="A1035">
            <v>5213855</v>
          </cell>
          <cell r="B1035" t="str">
            <v>GO</v>
          </cell>
          <cell r="C1035">
            <v>62</v>
          </cell>
          <cell r="D1035" t="str">
            <v>Morro Agudo de Goiás</v>
          </cell>
        </row>
        <row r="1036">
          <cell r="A1036">
            <v>5213905</v>
          </cell>
          <cell r="B1036" t="str">
            <v>GO</v>
          </cell>
          <cell r="C1036">
            <v>64</v>
          </cell>
          <cell r="D1036" t="str">
            <v>Mossâmedes</v>
          </cell>
        </row>
        <row r="1037">
          <cell r="A1037">
            <v>5214002</v>
          </cell>
          <cell r="B1037" t="str">
            <v>GO</v>
          </cell>
          <cell r="C1037">
            <v>62</v>
          </cell>
          <cell r="D1037" t="str">
            <v>Mozarlândia</v>
          </cell>
        </row>
        <row r="1038">
          <cell r="A1038">
            <v>5214051</v>
          </cell>
          <cell r="B1038" t="str">
            <v>GO</v>
          </cell>
          <cell r="C1038">
            <v>62</v>
          </cell>
          <cell r="D1038" t="str">
            <v>Mundo Novo</v>
          </cell>
        </row>
        <row r="1039">
          <cell r="A1039">
            <v>5214101</v>
          </cell>
          <cell r="B1039" t="str">
            <v>GO</v>
          </cell>
          <cell r="C1039">
            <v>62</v>
          </cell>
          <cell r="D1039" t="str">
            <v>Mutunópolis</v>
          </cell>
        </row>
        <row r="1040">
          <cell r="A1040">
            <v>5214408</v>
          </cell>
          <cell r="B1040" t="str">
            <v>GO</v>
          </cell>
          <cell r="C1040">
            <v>64</v>
          </cell>
          <cell r="D1040" t="str">
            <v>Nazário</v>
          </cell>
        </row>
        <row r="1041">
          <cell r="A1041">
            <v>5214507</v>
          </cell>
          <cell r="B1041" t="str">
            <v>GO</v>
          </cell>
          <cell r="C1041">
            <v>62</v>
          </cell>
          <cell r="D1041" t="str">
            <v>Nerópolis</v>
          </cell>
        </row>
        <row r="1042">
          <cell r="A1042">
            <v>5214606</v>
          </cell>
          <cell r="B1042" t="str">
            <v>GO</v>
          </cell>
          <cell r="C1042">
            <v>62</v>
          </cell>
          <cell r="D1042" t="str">
            <v>Niquelândia</v>
          </cell>
        </row>
        <row r="1043">
          <cell r="A1043">
            <v>5214705</v>
          </cell>
          <cell r="B1043" t="str">
            <v>GO</v>
          </cell>
          <cell r="C1043">
            <v>62</v>
          </cell>
          <cell r="D1043" t="str">
            <v>Nova América</v>
          </cell>
        </row>
        <row r="1044">
          <cell r="A1044">
            <v>5214804</v>
          </cell>
          <cell r="B1044" t="str">
            <v>GO</v>
          </cell>
          <cell r="C1044">
            <v>64</v>
          </cell>
          <cell r="D1044" t="str">
            <v>Nova Aurora</v>
          </cell>
        </row>
        <row r="1045">
          <cell r="A1045">
            <v>5214838</v>
          </cell>
          <cell r="B1045" t="str">
            <v>GO</v>
          </cell>
          <cell r="C1045">
            <v>62</v>
          </cell>
          <cell r="D1045" t="str">
            <v>Nova Crixás</v>
          </cell>
        </row>
        <row r="1046">
          <cell r="A1046">
            <v>5214861</v>
          </cell>
          <cell r="B1046" t="str">
            <v>GO</v>
          </cell>
          <cell r="C1046">
            <v>62</v>
          </cell>
          <cell r="D1046" t="str">
            <v>Nova Glória</v>
          </cell>
        </row>
        <row r="1047">
          <cell r="A1047">
            <v>5214879</v>
          </cell>
          <cell r="B1047" t="str">
            <v>GO</v>
          </cell>
          <cell r="C1047">
            <v>62</v>
          </cell>
          <cell r="D1047" t="str">
            <v>Nova Iguaçu de Goiás</v>
          </cell>
        </row>
        <row r="1048">
          <cell r="A1048">
            <v>5214903</v>
          </cell>
          <cell r="B1048" t="str">
            <v>GO</v>
          </cell>
          <cell r="C1048">
            <v>62</v>
          </cell>
          <cell r="D1048" t="str">
            <v>Nova Roma</v>
          </cell>
        </row>
        <row r="1049">
          <cell r="A1049">
            <v>5215009</v>
          </cell>
          <cell r="B1049" t="str">
            <v>GO</v>
          </cell>
          <cell r="C1049">
            <v>62</v>
          </cell>
          <cell r="D1049" t="str">
            <v>Nova Veneza</v>
          </cell>
        </row>
        <row r="1050">
          <cell r="A1050">
            <v>5215207</v>
          </cell>
          <cell r="B1050" t="str">
            <v>GO</v>
          </cell>
          <cell r="C1050">
            <v>62</v>
          </cell>
          <cell r="D1050" t="str">
            <v>Novo Brasil</v>
          </cell>
        </row>
        <row r="1051">
          <cell r="A1051">
            <v>5215231</v>
          </cell>
          <cell r="B1051" t="str">
            <v>GO</v>
          </cell>
          <cell r="C1051">
            <v>61</v>
          </cell>
          <cell r="D1051" t="str">
            <v>Novo Gama</v>
          </cell>
        </row>
        <row r="1052">
          <cell r="A1052">
            <v>5215256</v>
          </cell>
          <cell r="B1052" t="str">
            <v>GO</v>
          </cell>
          <cell r="C1052">
            <v>62</v>
          </cell>
          <cell r="D1052" t="str">
            <v>Novo Planalto</v>
          </cell>
        </row>
        <row r="1053">
          <cell r="A1053">
            <v>5215306</v>
          </cell>
          <cell r="B1053" t="str">
            <v>GO</v>
          </cell>
          <cell r="C1053">
            <v>64</v>
          </cell>
          <cell r="D1053" t="str">
            <v>Orizona</v>
          </cell>
        </row>
        <row r="1054">
          <cell r="A1054">
            <v>5215405</v>
          </cell>
          <cell r="B1054" t="str">
            <v>GO</v>
          </cell>
          <cell r="C1054">
            <v>62</v>
          </cell>
          <cell r="D1054" t="str">
            <v>Ouro Verde de Goiás</v>
          </cell>
        </row>
        <row r="1055">
          <cell r="A1055">
            <v>5215504</v>
          </cell>
          <cell r="B1055" t="str">
            <v>GO</v>
          </cell>
          <cell r="C1055">
            <v>64</v>
          </cell>
          <cell r="D1055" t="str">
            <v>Ouvidor</v>
          </cell>
        </row>
        <row r="1056">
          <cell r="A1056">
            <v>5215603</v>
          </cell>
          <cell r="B1056" t="str">
            <v>GO</v>
          </cell>
          <cell r="C1056">
            <v>61</v>
          </cell>
          <cell r="D1056" t="str">
            <v>Padre Bernardo</v>
          </cell>
        </row>
        <row r="1057">
          <cell r="A1057">
            <v>5215652</v>
          </cell>
          <cell r="B1057" t="str">
            <v>GO</v>
          </cell>
          <cell r="C1057">
            <v>64</v>
          </cell>
          <cell r="D1057" t="str">
            <v>Palestina de Goiás</v>
          </cell>
        </row>
        <row r="1058">
          <cell r="A1058">
            <v>5215702</v>
          </cell>
          <cell r="B1058" t="str">
            <v>GO</v>
          </cell>
          <cell r="C1058">
            <v>64</v>
          </cell>
          <cell r="D1058" t="str">
            <v>Palmeiras de Goiás</v>
          </cell>
        </row>
        <row r="1059">
          <cell r="A1059">
            <v>5215801</v>
          </cell>
          <cell r="B1059" t="str">
            <v>GO</v>
          </cell>
          <cell r="C1059">
            <v>64</v>
          </cell>
          <cell r="D1059" t="str">
            <v>Palmelo</v>
          </cell>
        </row>
        <row r="1060">
          <cell r="A1060">
            <v>5215900</v>
          </cell>
          <cell r="B1060" t="str">
            <v>GO</v>
          </cell>
          <cell r="C1060">
            <v>64</v>
          </cell>
          <cell r="D1060" t="str">
            <v>Palminópolis</v>
          </cell>
        </row>
        <row r="1061">
          <cell r="A1061">
            <v>5216007</v>
          </cell>
          <cell r="B1061" t="str">
            <v>GO</v>
          </cell>
          <cell r="C1061">
            <v>64</v>
          </cell>
          <cell r="D1061" t="str">
            <v>Panamá</v>
          </cell>
        </row>
        <row r="1062">
          <cell r="A1062">
            <v>5216304</v>
          </cell>
          <cell r="B1062" t="str">
            <v>GO</v>
          </cell>
          <cell r="C1062">
            <v>64</v>
          </cell>
          <cell r="D1062" t="str">
            <v>Paranaiguara</v>
          </cell>
        </row>
        <row r="1063">
          <cell r="A1063">
            <v>5216403</v>
          </cell>
          <cell r="B1063" t="str">
            <v>GO</v>
          </cell>
          <cell r="C1063">
            <v>64</v>
          </cell>
          <cell r="D1063" t="str">
            <v>Paraúna</v>
          </cell>
        </row>
        <row r="1064">
          <cell r="A1064">
            <v>5216452</v>
          </cell>
          <cell r="B1064" t="str">
            <v>GO</v>
          </cell>
          <cell r="C1064">
            <v>64</v>
          </cell>
          <cell r="D1064" t="str">
            <v>Perolândia</v>
          </cell>
        </row>
        <row r="1065">
          <cell r="A1065">
            <v>5216809</v>
          </cell>
          <cell r="B1065" t="str">
            <v>GO</v>
          </cell>
          <cell r="C1065">
            <v>62</v>
          </cell>
          <cell r="D1065" t="str">
            <v>Petrolina de Goiás</v>
          </cell>
        </row>
        <row r="1066">
          <cell r="A1066">
            <v>5216908</v>
          </cell>
          <cell r="B1066" t="str">
            <v>GO</v>
          </cell>
          <cell r="C1066">
            <v>62</v>
          </cell>
          <cell r="D1066" t="str">
            <v>Pilar de Goiás</v>
          </cell>
        </row>
        <row r="1067">
          <cell r="A1067">
            <v>5217104</v>
          </cell>
          <cell r="B1067" t="str">
            <v>GO</v>
          </cell>
          <cell r="C1067">
            <v>64</v>
          </cell>
          <cell r="D1067" t="str">
            <v>Piracanjuba</v>
          </cell>
        </row>
        <row r="1068">
          <cell r="A1068">
            <v>5217203</v>
          </cell>
          <cell r="B1068" t="str">
            <v>GO</v>
          </cell>
          <cell r="C1068">
            <v>64</v>
          </cell>
          <cell r="D1068" t="str">
            <v>Piranhas</v>
          </cell>
        </row>
        <row r="1069">
          <cell r="A1069">
            <v>5217302</v>
          </cell>
          <cell r="B1069" t="str">
            <v>GO</v>
          </cell>
          <cell r="C1069">
            <v>62</v>
          </cell>
          <cell r="D1069" t="str">
            <v>Pirenópolis</v>
          </cell>
        </row>
        <row r="1070">
          <cell r="A1070">
            <v>5217401</v>
          </cell>
          <cell r="B1070" t="str">
            <v>GO</v>
          </cell>
          <cell r="C1070">
            <v>64</v>
          </cell>
          <cell r="D1070" t="str">
            <v>Pires do Rio</v>
          </cell>
        </row>
        <row r="1071">
          <cell r="A1071">
            <v>5217609</v>
          </cell>
          <cell r="B1071" t="str">
            <v>GO</v>
          </cell>
          <cell r="C1071">
            <v>61</v>
          </cell>
          <cell r="D1071" t="str">
            <v>Planaltina</v>
          </cell>
        </row>
        <row r="1072">
          <cell r="A1072">
            <v>5217708</v>
          </cell>
          <cell r="B1072" t="str">
            <v>GO</v>
          </cell>
          <cell r="C1072">
            <v>64</v>
          </cell>
          <cell r="D1072" t="str">
            <v>Pontalina</v>
          </cell>
        </row>
        <row r="1073">
          <cell r="A1073">
            <v>5218003</v>
          </cell>
          <cell r="B1073" t="str">
            <v>GO</v>
          </cell>
          <cell r="C1073">
            <v>62</v>
          </cell>
          <cell r="D1073" t="str">
            <v>Porangatu</v>
          </cell>
        </row>
        <row r="1074">
          <cell r="A1074">
            <v>5218052</v>
          </cell>
          <cell r="B1074" t="str">
            <v>GO</v>
          </cell>
          <cell r="C1074">
            <v>64</v>
          </cell>
          <cell r="D1074" t="str">
            <v>Porteirão</v>
          </cell>
        </row>
        <row r="1075">
          <cell r="A1075">
            <v>5218102</v>
          </cell>
          <cell r="B1075" t="str">
            <v>GO</v>
          </cell>
          <cell r="C1075">
            <v>64</v>
          </cell>
          <cell r="D1075" t="str">
            <v>Portelândia</v>
          </cell>
        </row>
        <row r="1076">
          <cell r="A1076">
            <v>5218300</v>
          </cell>
          <cell r="B1076" t="str">
            <v>GO</v>
          </cell>
          <cell r="C1076">
            <v>62</v>
          </cell>
          <cell r="D1076" t="str">
            <v>Posse</v>
          </cell>
        </row>
        <row r="1077">
          <cell r="A1077">
            <v>5218391</v>
          </cell>
          <cell r="B1077" t="str">
            <v>GO</v>
          </cell>
          <cell r="C1077">
            <v>64</v>
          </cell>
          <cell r="D1077" t="str">
            <v>Professor Jamil</v>
          </cell>
        </row>
        <row r="1078">
          <cell r="A1078">
            <v>5218508</v>
          </cell>
          <cell r="B1078" t="str">
            <v>GO</v>
          </cell>
          <cell r="C1078">
            <v>64</v>
          </cell>
          <cell r="D1078" t="str">
            <v>Quirinópolis</v>
          </cell>
        </row>
        <row r="1079">
          <cell r="A1079">
            <v>5218607</v>
          </cell>
          <cell r="B1079" t="str">
            <v>GO</v>
          </cell>
          <cell r="C1079">
            <v>62</v>
          </cell>
          <cell r="D1079" t="str">
            <v>Rialma</v>
          </cell>
        </row>
        <row r="1080">
          <cell r="A1080">
            <v>5218706</v>
          </cell>
          <cell r="B1080" t="str">
            <v>GO</v>
          </cell>
          <cell r="C1080">
            <v>62</v>
          </cell>
          <cell r="D1080" t="str">
            <v>Rianápolis</v>
          </cell>
        </row>
        <row r="1081">
          <cell r="A1081">
            <v>5218789</v>
          </cell>
          <cell r="B1081" t="str">
            <v>GO</v>
          </cell>
          <cell r="C1081">
            <v>64</v>
          </cell>
          <cell r="D1081" t="str">
            <v>Rio Quente</v>
          </cell>
        </row>
        <row r="1082">
          <cell r="A1082">
            <v>5218805</v>
          </cell>
          <cell r="B1082" t="str">
            <v>GO</v>
          </cell>
          <cell r="C1082">
            <v>64</v>
          </cell>
          <cell r="D1082" t="str">
            <v>Rio Verde</v>
          </cell>
        </row>
        <row r="1083">
          <cell r="A1083">
            <v>5218904</v>
          </cell>
          <cell r="B1083" t="str">
            <v>GO</v>
          </cell>
          <cell r="C1083">
            <v>62</v>
          </cell>
          <cell r="D1083" t="str">
            <v>Rubiataba</v>
          </cell>
        </row>
        <row r="1084">
          <cell r="A1084">
            <v>5219001</v>
          </cell>
          <cell r="B1084" t="str">
            <v>GO</v>
          </cell>
          <cell r="C1084">
            <v>64</v>
          </cell>
          <cell r="D1084" t="str">
            <v>Sanclerlândia</v>
          </cell>
        </row>
        <row r="1085">
          <cell r="A1085">
            <v>5219100</v>
          </cell>
          <cell r="B1085" t="str">
            <v>GO</v>
          </cell>
          <cell r="C1085">
            <v>62</v>
          </cell>
          <cell r="D1085" t="str">
            <v>Santa Bárbara de Goiás</v>
          </cell>
        </row>
        <row r="1086">
          <cell r="A1086">
            <v>5219209</v>
          </cell>
          <cell r="B1086" t="str">
            <v>GO</v>
          </cell>
          <cell r="C1086">
            <v>64</v>
          </cell>
          <cell r="D1086" t="str">
            <v>Santa Cruz de Goiás</v>
          </cell>
        </row>
        <row r="1087">
          <cell r="A1087">
            <v>5219258</v>
          </cell>
          <cell r="B1087" t="str">
            <v>GO</v>
          </cell>
          <cell r="C1087">
            <v>62</v>
          </cell>
          <cell r="D1087" t="str">
            <v>Santa Fé de Goiás</v>
          </cell>
        </row>
        <row r="1088">
          <cell r="A1088">
            <v>5219308</v>
          </cell>
          <cell r="B1088" t="str">
            <v>GO</v>
          </cell>
          <cell r="C1088">
            <v>64</v>
          </cell>
          <cell r="D1088" t="str">
            <v>Santa Helena de Goiás</v>
          </cell>
        </row>
        <row r="1089">
          <cell r="A1089">
            <v>5219357</v>
          </cell>
          <cell r="B1089" t="str">
            <v>GO</v>
          </cell>
          <cell r="C1089">
            <v>62</v>
          </cell>
          <cell r="D1089" t="str">
            <v>Santa Isabel</v>
          </cell>
        </row>
        <row r="1090">
          <cell r="A1090">
            <v>5219407</v>
          </cell>
          <cell r="B1090" t="str">
            <v>GO</v>
          </cell>
          <cell r="C1090">
            <v>64</v>
          </cell>
          <cell r="D1090" t="str">
            <v>Santa Rita do Araguaia</v>
          </cell>
        </row>
        <row r="1091">
          <cell r="A1091">
            <v>5219456</v>
          </cell>
          <cell r="B1091" t="str">
            <v>GO</v>
          </cell>
          <cell r="C1091">
            <v>62</v>
          </cell>
          <cell r="D1091" t="str">
            <v>Santa Rita do Novo Destino</v>
          </cell>
        </row>
        <row r="1092">
          <cell r="A1092">
            <v>5219506</v>
          </cell>
          <cell r="B1092" t="str">
            <v>GO</v>
          </cell>
          <cell r="C1092">
            <v>62</v>
          </cell>
          <cell r="D1092" t="str">
            <v>Santa Rosa de Goiás</v>
          </cell>
        </row>
        <row r="1093">
          <cell r="A1093">
            <v>5219605</v>
          </cell>
          <cell r="B1093" t="str">
            <v>GO</v>
          </cell>
          <cell r="C1093">
            <v>62</v>
          </cell>
          <cell r="D1093" t="str">
            <v>Santa Tereza de Goiás</v>
          </cell>
        </row>
        <row r="1094">
          <cell r="A1094">
            <v>5219704</v>
          </cell>
          <cell r="B1094" t="str">
            <v>GO</v>
          </cell>
          <cell r="C1094">
            <v>62</v>
          </cell>
          <cell r="D1094" t="str">
            <v>Santa Terezinha de Goiás</v>
          </cell>
        </row>
        <row r="1095">
          <cell r="A1095">
            <v>5219712</v>
          </cell>
          <cell r="B1095" t="str">
            <v>GO</v>
          </cell>
          <cell r="C1095">
            <v>64</v>
          </cell>
          <cell r="D1095" t="str">
            <v>Santo Antônio da Barra</v>
          </cell>
        </row>
        <row r="1096">
          <cell r="A1096">
            <v>5219738</v>
          </cell>
          <cell r="B1096" t="str">
            <v>GO</v>
          </cell>
          <cell r="C1096">
            <v>62</v>
          </cell>
          <cell r="D1096" t="str">
            <v>Santo Antônio de Goiás</v>
          </cell>
        </row>
        <row r="1097">
          <cell r="A1097">
            <v>5219753</v>
          </cell>
          <cell r="B1097" t="str">
            <v>GO</v>
          </cell>
          <cell r="C1097">
            <v>61</v>
          </cell>
          <cell r="D1097" t="str">
            <v>Santo Antônio do Descoberto</v>
          </cell>
        </row>
        <row r="1098">
          <cell r="A1098">
            <v>5219803</v>
          </cell>
          <cell r="B1098" t="str">
            <v>GO</v>
          </cell>
          <cell r="C1098">
            <v>62</v>
          </cell>
          <cell r="D1098" t="str">
            <v>São Domingos</v>
          </cell>
        </row>
        <row r="1099">
          <cell r="A1099">
            <v>5219902</v>
          </cell>
          <cell r="B1099" t="str">
            <v>GO</v>
          </cell>
          <cell r="C1099">
            <v>62</v>
          </cell>
          <cell r="D1099" t="str">
            <v>São Francisco de Goiás</v>
          </cell>
        </row>
        <row r="1100">
          <cell r="A1100">
            <v>5220058</v>
          </cell>
          <cell r="B1100" t="str">
            <v>GO</v>
          </cell>
          <cell r="C1100">
            <v>64</v>
          </cell>
          <cell r="D1100" t="str">
            <v>São João da Paraúna</v>
          </cell>
        </row>
        <row r="1101">
          <cell r="A1101">
            <v>5220009</v>
          </cell>
          <cell r="B1101" t="str">
            <v>GO</v>
          </cell>
          <cell r="C1101">
            <v>62</v>
          </cell>
          <cell r="D1101" t="str">
            <v>São João d'Aliança</v>
          </cell>
        </row>
        <row r="1102">
          <cell r="A1102">
            <v>5220108</v>
          </cell>
          <cell r="B1102" t="str">
            <v>GO</v>
          </cell>
          <cell r="C1102">
            <v>64</v>
          </cell>
          <cell r="D1102" t="str">
            <v>São Luís de Montes Belos</v>
          </cell>
        </row>
        <row r="1103">
          <cell r="A1103">
            <v>5220157</v>
          </cell>
          <cell r="B1103" t="str">
            <v>GO</v>
          </cell>
          <cell r="C1103">
            <v>62</v>
          </cell>
          <cell r="D1103" t="str">
            <v>São Luíz do Norte</v>
          </cell>
        </row>
        <row r="1104">
          <cell r="A1104">
            <v>5220207</v>
          </cell>
          <cell r="B1104" t="str">
            <v>GO</v>
          </cell>
          <cell r="C1104">
            <v>62</v>
          </cell>
          <cell r="D1104" t="str">
            <v>São Miguel do Araguaia</v>
          </cell>
        </row>
        <row r="1105">
          <cell r="A1105">
            <v>5220264</v>
          </cell>
          <cell r="B1105" t="str">
            <v>GO</v>
          </cell>
          <cell r="C1105">
            <v>62</v>
          </cell>
          <cell r="D1105" t="str">
            <v>São Miguel do Passa Quatro</v>
          </cell>
        </row>
        <row r="1106">
          <cell r="A1106">
            <v>5220280</v>
          </cell>
          <cell r="B1106" t="str">
            <v>GO</v>
          </cell>
          <cell r="C1106">
            <v>62</v>
          </cell>
          <cell r="D1106" t="str">
            <v>São Patrício</v>
          </cell>
        </row>
        <row r="1107">
          <cell r="A1107">
            <v>5220405</v>
          </cell>
          <cell r="B1107" t="str">
            <v>GO</v>
          </cell>
          <cell r="C1107">
            <v>64</v>
          </cell>
          <cell r="D1107" t="str">
            <v>São Simão</v>
          </cell>
        </row>
        <row r="1108">
          <cell r="A1108">
            <v>5220454</v>
          </cell>
          <cell r="B1108" t="str">
            <v>GO</v>
          </cell>
          <cell r="C1108">
            <v>62</v>
          </cell>
          <cell r="D1108" t="str">
            <v>Senador Canedo</v>
          </cell>
        </row>
        <row r="1109">
          <cell r="A1109">
            <v>5220504</v>
          </cell>
          <cell r="B1109" t="str">
            <v>GO</v>
          </cell>
          <cell r="C1109">
            <v>64</v>
          </cell>
          <cell r="D1109" t="str">
            <v>Serranópolis</v>
          </cell>
        </row>
        <row r="1110">
          <cell r="A1110">
            <v>5220603</v>
          </cell>
          <cell r="B1110" t="str">
            <v>GO</v>
          </cell>
          <cell r="C1110">
            <v>62</v>
          </cell>
          <cell r="D1110" t="str">
            <v>Silvânia</v>
          </cell>
        </row>
        <row r="1111">
          <cell r="A1111">
            <v>5220686</v>
          </cell>
          <cell r="B1111" t="str">
            <v>GO</v>
          </cell>
          <cell r="C1111">
            <v>62</v>
          </cell>
          <cell r="D1111" t="str">
            <v>Simolândia</v>
          </cell>
        </row>
        <row r="1112">
          <cell r="A1112">
            <v>5220702</v>
          </cell>
          <cell r="B1112" t="str">
            <v>GO</v>
          </cell>
          <cell r="C1112">
            <v>62</v>
          </cell>
          <cell r="D1112" t="str">
            <v>Sítio d'Abadia</v>
          </cell>
        </row>
        <row r="1113">
          <cell r="A1113">
            <v>5221007</v>
          </cell>
          <cell r="B1113" t="str">
            <v>GO</v>
          </cell>
          <cell r="C1113">
            <v>62</v>
          </cell>
          <cell r="D1113" t="str">
            <v>Taquaral de Goiás</v>
          </cell>
        </row>
        <row r="1114">
          <cell r="A1114">
            <v>5221080</v>
          </cell>
          <cell r="B1114" t="str">
            <v>GO</v>
          </cell>
          <cell r="C1114">
            <v>62</v>
          </cell>
          <cell r="D1114" t="str">
            <v>Teresina de Goiás</v>
          </cell>
        </row>
        <row r="1115">
          <cell r="A1115">
            <v>5221197</v>
          </cell>
          <cell r="B1115" t="str">
            <v>GO</v>
          </cell>
          <cell r="C1115">
            <v>62</v>
          </cell>
          <cell r="D1115" t="str">
            <v>Terezópolis de Goiás</v>
          </cell>
        </row>
        <row r="1116">
          <cell r="A1116">
            <v>5221304</v>
          </cell>
          <cell r="B1116" t="str">
            <v>GO</v>
          </cell>
          <cell r="C1116">
            <v>64</v>
          </cell>
          <cell r="D1116" t="str">
            <v>Três Ranchos</v>
          </cell>
        </row>
        <row r="1117">
          <cell r="A1117">
            <v>5221403</v>
          </cell>
          <cell r="B1117" t="str">
            <v>GO</v>
          </cell>
          <cell r="C1117">
            <v>62</v>
          </cell>
          <cell r="D1117" t="str">
            <v>Trindade</v>
          </cell>
        </row>
        <row r="1118">
          <cell r="A1118">
            <v>5221452</v>
          </cell>
          <cell r="B1118" t="str">
            <v>GO</v>
          </cell>
          <cell r="C1118">
            <v>62</v>
          </cell>
          <cell r="D1118" t="str">
            <v>Trombas</v>
          </cell>
        </row>
        <row r="1119">
          <cell r="A1119">
            <v>5221502</v>
          </cell>
          <cell r="B1119" t="str">
            <v>GO</v>
          </cell>
          <cell r="C1119">
            <v>64</v>
          </cell>
          <cell r="D1119" t="str">
            <v>Turvânia</v>
          </cell>
        </row>
        <row r="1120">
          <cell r="A1120">
            <v>5221551</v>
          </cell>
          <cell r="B1120" t="str">
            <v>GO</v>
          </cell>
          <cell r="C1120">
            <v>64</v>
          </cell>
          <cell r="D1120" t="str">
            <v>Turvelândia</v>
          </cell>
        </row>
        <row r="1121">
          <cell r="A1121">
            <v>5221577</v>
          </cell>
          <cell r="B1121" t="str">
            <v>GO</v>
          </cell>
          <cell r="C1121">
            <v>62</v>
          </cell>
          <cell r="D1121" t="str">
            <v>Uirapuru</v>
          </cell>
        </row>
        <row r="1122">
          <cell r="A1122">
            <v>5221601</v>
          </cell>
          <cell r="B1122" t="str">
            <v>GO</v>
          </cell>
          <cell r="C1122">
            <v>62</v>
          </cell>
          <cell r="D1122" t="str">
            <v>Uruaçu</v>
          </cell>
        </row>
        <row r="1123">
          <cell r="A1123">
            <v>5221700</v>
          </cell>
          <cell r="B1123" t="str">
            <v>GO</v>
          </cell>
          <cell r="C1123">
            <v>62</v>
          </cell>
          <cell r="D1123" t="str">
            <v>Uruana</v>
          </cell>
        </row>
        <row r="1124">
          <cell r="A1124">
            <v>5221809</v>
          </cell>
          <cell r="B1124" t="str">
            <v>GO</v>
          </cell>
          <cell r="C1124">
            <v>64</v>
          </cell>
          <cell r="D1124" t="str">
            <v>Urutaí</v>
          </cell>
        </row>
        <row r="1125">
          <cell r="A1125">
            <v>5221858</v>
          </cell>
          <cell r="B1125" t="str">
            <v>GO</v>
          </cell>
          <cell r="C1125">
            <v>61</v>
          </cell>
          <cell r="D1125" t="str">
            <v>Valparaíso de Goiás</v>
          </cell>
        </row>
        <row r="1126">
          <cell r="A1126">
            <v>5221908</v>
          </cell>
          <cell r="B1126" t="str">
            <v>GO</v>
          </cell>
          <cell r="C1126">
            <v>62</v>
          </cell>
          <cell r="D1126" t="str">
            <v>Varjão</v>
          </cell>
        </row>
        <row r="1127">
          <cell r="A1127">
            <v>5222005</v>
          </cell>
          <cell r="B1127" t="str">
            <v>GO</v>
          </cell>
          <cell r="C1127">
            <v>62</v>
          </cell>
          <cell r="D1127" t="str">
            <v>Vianópolis</v>
          </cell>
        </row>
        <row r="1128">
          <cell r="A1128">
            <v>5222054</v>
          </cell>
          <cell r="B1128" t="str">
            <v>GO</v>
          </cell>
          <cell r="C1128">
            <v>64</v>
          </cell>
          <cell r="D1128" t="str">
            <v>Vicentinópolis</v>
          </cell>
        </row>
        <row r="1129">
          <cell r="A1129">
            <v>5222203</v>
          </cell>
          <cell r="B1129" t="str">
            <v>GO</v>
          </cell>
          <cell r="C1129">
            <v>61</v>
          </cell>
          <cell r="D1129" t="str">
            <v>Vila Boa</v>
          </cell>
        </row>
        <row r="1130">
          <cell r="A1130">
            <v>5222302</v>
          </cell>
          <cell r="B1130" t="str">
            <v>GO</v>
          </cell>
          <cell r="C1130">
            <v>62</v>
          </cell>
          <cell r="D1130" t="str">
            <v>Vila Propício</v>
          </cell>
        </row>
        <row r="1131">
          <cell r="A1131">
            <v>2100055</v>
          </cell>
          <cell r="B1131" t="str">
            <v>MA</v>
          </cell>
          <cell r="C1131">
            <v>99</v>
          </cell>
          <cell r="D1131" t="str">
            <v>Açailândia</v>
          </cell>
        </row>
        <row r="1132">
          <cell r="A1132">
            <v>2100105</v>
          </cell>
          <cell r="B1132" t="str">
            <v>MA</v>
          </cell>
          <cell r="C1132">
            <v>98</v>
          </cell>
          <cell r="D1132" t="str">
            <v>Afonso Cunha</v>
          </cell>
        </row>
        <row r="1133">
          <cell r="A1133">
            <v>2100154</v>
          </cell>
          <cell r="B1133" t="str">
            <v>MA</v>
          </cell>
          <cell r="C1133">
            <v>98</v>
          </cell>
          <cell r="D1133" t="str">
            <v>Água Doce do Maranhão</v>
          </cell>
        </row>
        <row r="1134">
          <cell r="A1134">
            <v>2100204</v>
          </cell>
          <cell r="B1134" t="str">
            <v>MA</v>
          </cell>
          <cell r="C1134">
            <v>98</v>
          </cell>
          <cell r="D1134" t="str">
            <v>Alcântara</v>
          </cell>
        </row>
        <row r="1135">
          <cell r="A1135">
            <v>2100303</v>
          </cell>
          <cell r="B1135" t="str">
            <v>MA</v>
          </cell>
          <cell r="C1135">
            <v>99</v>
          </cell>
          <cell r="D1135" t="str">
            <v>Aldeias Altas</v>
          </cell>
        </row>
        <row r="1136">
          <cell r="A1136">
            <v>2100402</v>
          </cell>
          <cell r="B1136" t="str">
            <v>MA</v>
          </cell>
          <cell r="C1136">
            <v>98</v>
          </cell>
          <cell r="D1136" t="str">
            <v>Altamira do Maranhão</v>
          </cell>
        </row>
        <row r="1137">
          <cell r="A1137">
            <v>2100436</v>
          </cell>
          <cell r="B1137" t="str">
            <v>MA</v>
          </cell>
          <cell r="C1137">
            <v>99</v>
          </cell>
          <cell r="D1137" t="str">
            <v>Alto Alegre do Maranhão</v>
          </cell>
        </row>
        <row r="1138">
          <cell r="A1138">
            <v>2100477</v>
          </cell>
          <cell r="B1138" t="str">
            <v>MA</v>
          </cell>
          <cell r="C1138">
            <v>98</v>
          </cell>
          <cell r="D1138" t="str">
            <v>Alto Alegre do Pindaré</v>
          </cell>
        </row>
        <row r="1139">
          <cell r="A1139">
            <v>2100501</v>
          </cell>
          <cell r="B1139" t="str">
            <v>MA</v>
          </cell>
          <cell r="C1139">
            <v>99</v>
          </cell>
          <cell r="D1139" t="str">
            <v>Alto Parnaíba</v>
          </cell>
        </row>
        <row r="1140">
          <cell r="A1140">
            <v>2100550</v>
          </cell>
          <cell r="B1140" t="str">
            <v>MA</v>
          </cell>
          <cell r="C1140">
            <v>98</v>
          </cell>
          <cell r="D1140" t="str">
            <v>Amapá do Maranhão</v>
          </cell>
        </row>
        <row r="1141">
          <cell r="A1141">
            <v>2100600</v>
          </cell>
          <cell r="B1141" t="str">
            <v>MA</v>
          </cell>
          <cell r="C1141">
            <v>99</v>
          </cell>
          <cell r="D1141" t="str">
            <v>Amarante do Maranhão</v>
          </cell>
        </row>
        <row r="1142">
          <cell r="A1142">
            <v>2100709</v>
          </cell>
          <cell r="B1142" t="str">
            <v>MA</v>
          </cell>
          <cell r="C1142">
            <v>98</v>
          </cell>
          <cell r="D1142" t="str">
            <v>Anajatuba</v>
          </cell>
        </row>
        <row r="1143">
          <cell r="A1143">
            <v>2100808</v>
          </cell>
          <cell r="B1143" t="str">
            <v>MA</v>
          </cell>
          <cell r="C1143">
            <v>98</v>
          </cell>
          <cell r="D1143" t="str">
            <v>Anapurus</v>
          </cell>
        </row>
        <row r="1144">
          <cell r="A1144">
            <v>2100832</v>
          </cell>
          <cell r="B1144" t="str">
            <v>MA</v>
          </cell>
          <cell r="C1144">
            <v>98</v>
          </cell>
          <cell r="D1144" t="str">
            <v>Apicum-Açu</v>
          </cell>
        </row>
        <row r="1145">
          <cell r="A1145">
            <v>2100873</v>
          </cell>
          <cell r="B1145" t="str">
            <v>MA</v>
          </cell>
          <cell r="C1145">
            <v>98</v>
          </cell>
          <cell r="D1145" t="str">
            <v>Araguanã</v>
          </cell>
        </row>
        <row r="1146">
          <cell r="A1146">
            <v>2100907</v>
          </cell>
          <cell r="B1146" t="str">
            <v>MA</v>
          </cell>
          <cell r="C1146">
            <v>98</v>
          </cell>
          <cell r="D1146" t="str">
            <v>Araioses</v>
          </cell>
        </row>
        <row r="1147">
          <cell r="A1147">
            <v>2100956</v>
          </cell>
          <cell r="B1147" t="str">
            <v>MA</v>
          </cell>
          <cell r="C1147">
            <v>99</v>
          </cell>
          <cell r="D1147" t="str">
            <v>Arame</v>
          </cell>
        </row>
        <row r="1148">
          <cell r="A1148">
            <v>2101004</v>
          </cell>
          <cell r="B1148" t="str">
            <v>MA</v>
          </cell>
          <cell r="C1148">
            <v>98</v>
          </cell>
          <cell r="D1148" t="str">
            <v>Arari</v>
          </cell>
        </row>
        <row r="1149">
          <cell r="A1149">
            <v>2101103</v>
          </cell>
          <cell r="B1149" t="str">
            <v>MA</v>
          </cell>
          <cell r="C1149">
            <v>98</v>
          </cell>
          <cell r="D1149" t="str">
            <v>Axixá</v>
          </cell>
        </row>
        <row r="1150">
          <cell r="A1150">
            <v>2101202</v>
          </cell>
          <cell r="B1150" t="str">
            <v>MA</v>
          </cell>
          <cell r="C1150">
            <v>99</v>
          </cell>
          <cell r="D1150" t="str">
            <v>Bacabal</v>
          </cell>
        </row>
        <row r="1151">
          <cell r="A1151">
            <v>2101251</v>
          </cell>
          <cell r="B1151" t="str">
            <v>MA</v>
          </cell>
          <cell r="C1151">
            <v>98</v>
          </cell>
          <cell r="D1151" t="str">
            <v>Bacabeira</v>
          </cell>
        </row>
        <row r="1152">
          <cell r="A1152">
            <v>2101301</v>
          </cell>
          <cell r="B1152" t="str">
            <v>MA</v>
          </cell>
          <cell r="C1152">
            <v>98</v>
          </cell>
          <cell r="D1152" t="str">
            <v>Bacuri</v>
          </cell>
        </row>
        <row r="1153">
          <cell r="A1153">
            <v>2101350</v>
          </cell>
          <cell r="B1153" t="str">
            <v>MA</v>
          </cell>
          <cell r="C1153">
            <v>98</v>
          </cell>
          <cell r="D1153" t="str">
            <v>Bacurituba</v>
          </cell>
        </row>
        <row r="1154">
          <cell r="A1154">
            <v>2101400</v>
          </cell>
          <cell r="B1154" t="str">
            <v>MA</v>
          </cell>
          <cell r="C1154">
            <v>99</v>
          </cell>
          <cell r="D1154" t="str">
            <v>Balsas</v>
          </cell>
        </row>
        <row r="1155">
          <cell r="A1155">
            <v>2101509</v>
          </cell>
          <cell r="B1155" t="str">
            <v>MA</v>
          </cell>
          <cell r="C1155">
            <v>99</v>
          </cell>
          <cell r="D1155" t="str">
            <v>Barão de Grajaú</v>
          </cell>
        </row>
        <row r="1156">
          <cell r="A1156">
            <v>2101608</v>
          </cell>
          <cell r="B1156" t="str">
            <v>MA</v>
          </cell>
          <cell r="C1156">
            <v>99</v>
          </cell>
          <cell r="D1156" t="str">
            <v>Barra do Corda</v>
          </cell>
        </row>
        <row r="1157">
          <cell r="A1157">
            <v>2101707</v>
          </cell>
          <cell r="B1157" t="str">
            <v>MA</v>
          </cell>
          <cell r="C1157">
            <v>98</v>
          </cell>
          <cell r="D1157" t="str">
            <v>Barreirinhas</v>
          </cell>
        </row>
        <row r="1158">
          <cell r="A1158">
            <v>2101772</v>
          </cell>
          <cell r="B1158" t="str">
            <v>MA</v>
          </cell>
          <cell r="C1158">
            <v>98</v>
          </cell>
          <cell r="D1158" t="str">
            <v>Bela Vista do Maranhão</v>
          </cell>
        </row>
        <row r="1159">
          <cell r="A1159">
            <v>2101731</v>
          </cell>
          <cell r="B1159" t="str">
            <v>MA</v>
          </cell>
          <cell r="C1159">
            <v>98</v>
          </cell>
          <cell r="D1159" t="str">
            <v>Belágua</v>
          </cell>
        </row>
        <row r="1160">
          <cell r="A1160">
            <v>2101806</v>
          </cell>
          <cell r="B1160" t="str">
            <v>MA</v>
          </cell>
          <cell r="C1160">
            <v>99</v>
          </cell>
          <cell r="D1160" t="str">
            <v>Benedito Leite</v>
          </cell>
        </row>
        <row r="1161">
          <cell r="A1161">
            <v>2101905</v>
          </cell>
          <cell r="B1161" t="str">
            <v>MA</v>
          </cell>
          <cell r="C1161">
            <v>98</v>
          </cell>
          <cell r="D1161" t="str">
            <v>Bequimão</v>
          </cell>
        </row>
        <row r="1162">
          <cell r="A1162">
            <v>2101939</v>
          </cell>
          <cell r="B1162" t="str">
            <v>MA</v>
          </cell>
          <cell r="C1162">
            <v>99</v>
          </cell>
          <cell r="D1162" t="str">
            <v>Bernardo do Mearim</v>
          </cell>
        </row>
        <row r="1163">
          <cell r="A1163">
            <v>2101970</v>
          </cell>
          <cell r="B1163" t="str">
            <v>MA</v>
          </cell>
          <cell r="C1163">
            <v>98</v>
          </cell>
          <cell r="D1163" t="str">
            <v>Boa Vista do Gurupi</v>
          </cell>
        </row>
        <row r="1164">
          <cell r="A1164">
            <v>2102002</v>
          </cell>
          <cell r="B1164" t="str">
            <v>MA</v>
          </cell>
          <cell r="C1164">
            <v>98</v>
          </cell>
          <cell r="D1164" t="str">
            <v>Bom Jardim</v>
          </cell>
        </row>
        <row r="1165">
          <cell r="A1165">
            <v>2102036</v>
          </cell>
          <cell r="B1165" t="str">
            <v>MA</v>
          </cell>
          <cell r="C1165">
            <v>98</v>
          </cell>
          <cell r="D1165" t="str">
            <v>Bom Jesus das Selvas</v>
          </cell>
        </row>
        <row r="1166">
          <cell r="A1166">
            <v>2102077</v>
          </cell>
          <cell r="B1166" t="str">
            <v>MA</v>
          </cell>
          <cell r="C1166">
            <v>99</v>
          </cell>
          <cell r="D1166" t="str">
            <v>Bom Lugar</v>
          </cell>
        </row>
        <row r="1167">
          <cell r="A1167">
            <v>2102101</v>
          </cell>
          <cell r="B1167" t="str">
            <v>MA</v>
          </cell>
          <cell r="C1167">
            <v>98</v>
          </cell>
          <cell r="D1167" t="str">
            <v>Brejo</v>
          </cell>
        </row>
        <row r="1168">
          <cell r="A1168">
            <v>2102150</v>
          </cell>
          <cell r="B1168" t="str">
            <v>MA</v>
          </cell>
          <cell r="C1168">
            <v>98</v>
          </cell>
          <cell r="D1168" t="str">
            <v>Brejo de Areia</v>
          </cell>
        </row>
        <row r="1169">
          <cell r="A1169">
            <v>2102200</v>
          </cell>
          <cell r="B1169" t="str">
            <v>MA</v>
          </cell>
          <cell r="C1169">
            <v>98</v>
          </cell>
          <cell r="D1169" t="str">
            <v>Buriti</v>
          </cell>
        </row>
        <row r="1170">
          <cell r="A1170">
            <v>2102309</v>
          </cell>
          <cell r="B1170" t="str">
            <v>MA</v>
          </cell>
          <cell r="C1170">
            <v>99</v>
          </cell>
          <cell r="D1170" t="str">
            <v>Buriti Bravo</v>
          </cell>
        </row>
        <row r="1171">
          <cell r="A1171">
            <v>2102325</v>
          </cell>
          <cell r="B1171" t="str">
            <v>MA</v>
          </cell>
          <cell r="C1171">
            <v>98</v>
          </cell>
          <cell r="D1171" t="str">
            <v>Buriticupu</v>
          </cell>
        </row>
        <row r="1172">
          <cell r="A1172">
            <v>2102358</v>
          </cell>
          <cell r="B1172" t="str">
            <v>MA</v>
          </cell>
          <cell r="C1172">
            <v>99</v>
          </cell>
          <cell r="D1172" t="str">
            <v>Buritirana</v>
          </cell>
        </row>
        <row r="1173">
          <cell r="A1173">
            <v>2102374</v>
          </cell>
          <cell r="B1173" t="str">
            <v>MA</v>
          </cell>
          <cell r="C1173">
            <v>98</v>
          </cell>
          <cell r="D1173" t="str">
            <v>Cachoeira Grande</v>
          </cell>
        </row>
        <row r="1174">
          <cell r="A1174">
            <v>2102408</v>
          </cell>
          <cell r="B1174" t="str">
            <v>MA</v>
          </cell>
          <cell r="C1174">
            <v>98</v>
          </cell>
          <cell r="D1174" t="str">
            <v>Cajapió</v>
          </cell>
        </row>
        <row r="1175">
          <cell r="A1175">
            <v>2102507</v>
          </cell>
          <cell r="B1175" t="str">
            <v>MA</v>
          </cell>
          <cell r="C1175">
            <v>98</v>
          </cell>
          <cell r="D1175" t="str">
            <v>Cajari</v>
          </cell>
        </row>
        <row r="1176">
          <cell r="A1176">
            <v>2102556</v>
          </cell>
          <cell r="B1176" t="str">
            <v>MA</v>
          </cell>
          <cell r="C1176">
            <v>99</v>
          </cell>
          <cell r="D1176" t="str">
            <v>Campestre do Maranhão</v>
          </cell>
        </row>
        <row r="1177">
          <cell r="A1177">
            <v>2102606</v>
          </cell>
          <cell r="B1177" t="str">
            <v>MA</v>
          </cell>
          <cell r="C1177">
            <v>98</v>
          </cell>
          <cell r="D1177" t="str">
            <v>Cândido Mendes</v>
          </cell>
        </row>
        <row r="1178">
          <cell r="A1178">
            <v>2102705</v>
          </cell>
          <cell r="B1178" t="str">
            <v>MA</v>
          </cell>
          <cell r="C1178">
            <v>98</v>
          </cell>
          <cell r="D1178" t="str">
            <v>Cantanhede</v>
          </cell>
        </row>
        <row r="1179">
          <cell r="A1179">
            <v>2102754</v>
          </cell>
          <cell r="B1179" t="str">
            <v>MA</v>
          </cell>
          <cell r="C1179">
            <v>99</v>
          </cell>
          <cell r="D1179" t="str">
            <v>Capinzal do Norte</v>
          </cell>
        </row>
        <row r="1180">
          <cell r="A1180">
            <v>2102804</v>
          </cell>
          <cell r="B1180" t="str">
            <v>MA</v>
          </cell>
          <cell r="C1180">
            <v>99</v>
          </cell>
          <cell r="D1180" t="str">
            <v>Carolina</v>
          </cell>
        </row>
        <row r="1181">
          <cell r="A1181">
            <v>2102903</v>
          </cell>
          <cell r="B1181" t="str">
            <v>MA</v>
          </cell>
          <cell r="C1181">
            <v>98</v>
          </cell>
          <cell r="D1181" t="str">
            <v>Carutapera</v>
          </cell>
        </row>
        <row r="1182">
          <cell r="A1182">
            <v>2103000</v>
          </cell>
          <cell r="B1182" t="str">
            <v>MA</v>
          </cell>
          <cell r="C1182">
            <v>99</v>
          </cell>
          <cell r="D1182" t="str">
            <v>Caxias</v>
          </cell>
        </row>
        <row r="1183">
          <cell r="A1183">
            <v>2103109</v>
          </cell>
          <cell r="B1183" t="str">
            <v>MA</v>
          </cell>
          <cell r="C1183">
            <v>98</v>
          </cell>
          <cell r="D1183" t="str">
            <v>Cedral</v>
          </cell>
        </row>
        <row r="1184">
          <cell r="A1184">
            <v>2103125</v>
          </cell>
          <cell r="B1184" t="str">
            <v>MA</v>
          </cell>
          <cell r="C1184">
            <v>98</v>
          </cell>
          <cell r="D1184" t="str">
            <v>Central do Maranhão</v>
          </cell>
        </row>
        <row r="1185">
          <cell r="A1185">
            <v>2103158</v>
          </cell>
          <cell r="B1185" t="str">
            <v>MA</v>
          </cell>
          <cell r="C1185">
            <v>98</v>
          </cell>
          <cell r="D1185" t="str">
            <v>Centro do Guilherme</v>
          </cell>
        </row>
        <row r="1186">
          <cell r="A1186">
            <v>2103174</v>
          </cell>
          <cell r="B1186" t="str">
            <v>MA</v>
          </cell>
          <cell r="C1186">
            <v>98</v>
          </cell>
          <cell r="D1186" t="str">
            <v>Centro Novo do Maranhão</v>
          </cell>
        </row>
        <row r="1187">
          <cell r="A1187">
            <v>2103208</v>
          </cell>
          <cell r="B1187" t="str">
            <v>MA</v>
          </cell>
          <cell r="C1187">
            <v>98</v>
          </cell>
          <cell r="D1187" t="str">
            <v>Chapadinha</v>
          </cell>
        </row>
        <row r="1188">
          <cell r="A1188">
            <v>2103257</v>
          </cell>
          <cell r="B1188" t="str">
            <v>MA</v>
          </cell>
          <cell r="C1188">
            <v>99</v>
          </cell>
          <cell r="D1188" t="str">
            <v>Cidelândia</v>
          </cell>
        </row>
        <row r="1189">
          <cell r="A1189">
            <v>2103307</v>
          </cell>
          <cell r="B1189" t="str">
            <v>MA</v>
          </cell>
          <cell r="C1189">
            <v>99</v>
          </cell>
          <cell r="D1189" t="str">
            <v>Codó</v>
          </cell>
        </row>
        <row r="1190">
          <cell r="A1190">
            <v>2103406</v>
          </cell>
          <cell r="B1190" t="str">
            <v>MA</v>
          </cell>
          <cell r="C1190">
            <v>98</v>
          </cell>
          <cell r="D1190" t="str">
            <v>Coelho Neto</v>
          </cell>
        </row>
        <row r="1191">
          <cell r="A1191">
            <v>2103505</v>
          </cell>
          <cell r="B1191" t="str">
            <v>MA</v>
          </cell>
          <cell r="C1191">
            <v>99</v>
          </cell>
          <cell r="D1191" t="str">
            <v>Colinas</v>
          </cell>
        </row>
        <row r="1192">
          <cell r="A1192">
            <v>2103554</v>
          </cell>
          <cell r="B1192" t="str">
            <v>MA</v>
          </cell>
          <cell r="C1192">
            <v>98</v>
          </cell>
          <cell r="D1192" t="str">
            <v>Conceição do Lago-Açu</v>
          </cell>
        </row>
        <row r="1193">
          <cell r="A1193">
            <v>2103604</v>
          </cell>
          <cell r="B1193" t="str">
            <v>MA</v>
          </cell>
          <cell r="C1193">
            <v>99</v>
          </cell>
          <cell r="D1193" t="str">
            <v>Coroatá</v>
          </cell>
        </row>
        <row r="1194">
          <cell r="A1194">
            <v>2103703</v>
          </cell>
          <cell r="B1194" t="str">
            <v>MA</v>
          </cell>
          <cell r="C1194">
            <v>98</v>
          </cell>
          <cell r="D1194" t="str">
            <v>Cururupu</v>
          </cell>
        </row>
        <row r="1195">
          <cell r="A1195">
            <v>2103752</v>
          </cell>
          <cell r="B1195" t="str">
            <v>MA</v>
          </cell>
          <cell r="C1195">
            <v>99</v>
          </cell>
          <cell r="D1195" t="str">
            <v>Davinópolis</v>
          </cell>
        </row>
        <row r="1196">
          <cell r="A1196">
            <v>2103802</v>
          </cell>
          <cell r="B1196" t="str">
            <v>MA</v>
          </cell>
          <cell r="C1196">
            <v>99</v>
          </cell>
          <cell r="D1196" t="str">
            <v>Dom Pedro</v>
          </cell>
        </row>
        <row r="1197">
          <cell r="A1197">
            <v>2103901</v>
          </cell>
          <cell r="B1197" t="str">
            <v>MA</v>
          </cell>
          <cell r="C1197">
            <v>98</v>
          </cell>
          <cell r="D1197" t="str">
            <v>Duque Bacelar</v>
          </cell>
        </row>
        <row r="1198">
          <cell r="A1198">
            <v>2104008</v>
          </cell>
          <cell r="B1198" t="str">
            <v>MA</v>
          </cell>
          <cell r="C1198">
            <v>99</v>
          </cell>
          <cell r="D1198" t="str">
            <v>Esperantinópolis</v>
          </cell>
        </row>
        <row r="1199">
          <cell r="A1199">
            <v>2104057</v>
          </cell>
          <cell r="B1199" t="str">
            <v>MA</v>
          </cell>
          <cell r="C1199">
            <v>99</v>
          </cell>
          <cell r="D1199" t="str">
            <v>Estreito</v>
          </cell>
        </row>
        <row r="1200">
          <cell r="A1200">
            <v>2104073</v>
          </cell>
          <cell r="B1200" t="str">
            <v>MA</v>
          </cell>
          <cell r="C1200">
            <v>99</v>
          </cell>
          <cell r="D1200" t="str">
            <v>Feira Nova do Maranhão</v>
          </cell>
        </row>
        <row r="1201">
          <cell r="A1201">
            <v>2104081</v>
          </cell>
          <cell r="B1201" t="str">
            <v>MA</v>
          </cell>
          <cell r="C1201">
            <v>99</v>
          </cell>
          <cell r="D1201" t="str">
            <v>Fernando Falcão</v>
          </cell>
        </row>
        <row r="1202">
          <cell r="A1202">
            <v>2104099</v>
          </cell>
          <cell r="B1202" t="str">
            <v>MA</v>
          </cell>
          <cell r="C1202">
            <v>99</v>
          </cell>
          <cell r="D1202" t="str">
            <v>Formosa da Serra Negra</v>
          </cell>
        </row>
        <row r="1203">
          <cell r="A1203">
            <v>2104107</v>
          </cell>
          <cell r="B1203" t="str">
            <v>MA</v>
          </cell>
          <cell r="C1203">
            <v>99</v>
          </cell>
          <cell r="D1203" t="str">
            <v>Fortaleza dos Nogueiras</v>
          </cell>
        </row>
        <row r="1204">
          <cell r="A1204">
            <v>2104206</v>
          </cell>
          <cell r="B1204" t="str">
            <v>MA</v>
          </cell>
          <cell r="C1204">
            <v>99</v>
          </cell>
          <cell r="D1204" t="str">
            <v>Fortuna</v>
          </cell>
        </row>
        <row r="1205">
          <cell r="A1205">
            <v>2104305</v>
          </cell>
          <cell r="B1205" t="str">
            <v>MA</v>
          </cell>
          <cell r="C1205">
            <v>98</v>
          </cell>
          <cell r="D1205" t="str">
            <v>Godofredo Viana</v>
          </cell>
        </row>
        <row r="1206">
          <cell r="A1206">
            <v>2104404</v>
          </cell>
          <cell r="B1206" t="str">
            <v>MA</v>
          </cell>
          <cell r="C1206">
            <v>99</v>
          </cell>
          <cell r="D1206" t="str">
            <v>Gonçalves Dias</v>
          </cell>
        </row>
        <row r="1207">
          <cell r="A1207">
            <v>2104503</v>
          </cell>
          <cell r="B1207" t="str">
            <v>MA</v>
          </cell>
          <cell r="C1207">
            <v>99</v>
          </cell>
          <cell r="D1207" t="str">
            <v>Governador Archer</v>
          </cell>
        </row>
        <row r="1208">
          <cell r="A1208">
            <v>2104552</v>
          </cell>
          <cell r="B1208" t="str">
            <v>MA</v>
          </cell>
          <cell r="C1208">
            <v>99</v>
          </cell>
          <cell r="D1208" t="str">
            <v>Governador Edison Lobão</v>
          </cell>
        </row>
        <row r="1209">
          <cell r="A1209">
            <v>2104602</v>
          </cell>
          <cell r="B1209" t="str">
            <v>MA</v>
          </cell>
          <cell r="C1209">
            <v>99</v>
          </cell>
          <cell r="D1209" t="str">
            <v>Governador Eugênio Barros</v>
          </cell>
        </row>
        <row r="1210">
          <cell r="A1210">
            <v>2104628</v>
          </cell>
          <cell r="B1210" t="str">
            <v>MA</v>
          </cell>
          <cell r="C1210">
            <v>99</v>
          </cell>
          <cell r="D1210" t="str">
            <v>Governador Luiz Rocha</v>
          </cell>
        </row>
        <row r="1211">
          <cell r="A1211">
            <v>2104651</v>
          </cell>
          <cell r="B1211" t="str">
            <v>MA</v>
          </cell>
          <cell r="C1211">
            <v>98</v>
          </cell>
          <cell r="D1211" t="str">
            <v>Governador Newton Bello</v>
          </cell>
        </row>
        <row r="1212">
          <cell r="A1212">
            <v>2104677</v>
          </cell>
          <cell r="B1212" t="str">
            <v>MA</v>
          </cell>
          <cell r="C1212">
            <v>98</v>
          </cell>
          <cell r="D1212" t="str">
            <v>Governador Nunes Freire</v>
          </cell>
        </row>
        <row r="1213">
          <cell r="A1213">
            <v>2104701</v>
          </cell>
          <cell r="B1213" t="str">
            <v>MA</v>
          </cell>
          <cell r="C1213">
            <v>99</v>
          </cell>
          <cell r="D1213" t="str">
            <v>Graça Aranha</v>
          </cell>
        </row>
        <row r="1214">
          <cell r="A1214">
            <v>2104800</v>
          </cell>
          <cell r="B1214" t="str">
            <v>MA</v>
          </cell>
          <cell r="C1214">
            <v>99</v>
          </cell>
          <cell r="D1214" t="str">
            <v>Grajaú</v>
          </cell>
        </row>
        <row r="1215">
          <cell r="A1215">
            <v>2104909</v>
          </cell>
          <cell r="B1215" t="str">
            <v>MA</v>
          </cell>
          <cell r="C1215">
            <v>98</v>
          </cell>
          <cell r="D1215" t="str">
            <v>Guimarães</v>
          </cell>
        </row>
        <row r="1216">
          <cell r="A1216">
            <v>2105005</v>
          </cell>
          <cell r="B1216" t="str">
            <v>MA</v>
          </cell>
          <cell r="C1216">
            <v>98</v>
          </cell>
          <cell r="D1216" t="str">
            <v>Humberto de Campos</v>
          </cell>
        </row>
        <row r="1217">
          <cell r="A1217">
            <v>2105104</v>
          </cell>
          <cell r="B1217" t="str">
            <v>MA</v>
          </cell>
          <cell r="C1217">
            <v>98</v>
          </cell>
          <cell r="D1217" t="str">
            <v>Icatu</v>
          </cell>
        </row>
        <row r="1218">
          <cell r="A1218">
            <v>2105153</v>
          </cell>
          <cell r="B1218" t="str">
            <v>MA</v>
          </cell>
          <cell r="C1218">
            <v>98</v>
          </cell>
          <cell r="D1218" t="str">
            <v>Igarapé do Meio</v>
          </cell>
        </row>
        <row r="1219">
          <cell r="A1219">
            <v>2105203</v>
          </cell>
          <cell r="B1219" t="str">
            <v>MA</v>
          </cell>
          <cell r="C1219">
            <v>99</v>
          </cell>
          <cell r="D1219" t="str">
            <v>Igarapé Grande</v>
          </cell>
        </row>
        <row r="1220">
          <cell r="A1220">
            <v>2105302</v>
          </cell>
          <cell r="B1220" t="str">
            <v>MA</v>
          </cell>
          <cell r="C1220">
            <v>99</v>
          </cell>
          <cell r="D1220" t="str">
            <v>Imperatriz</v>
          </cell>
        </row>
        <row r="1221">
          <cell r="A1221">
            <v>2105351</v>
          </cell>
          <cell r="B1221" t="str">
            <v>MA</v>
          </cell>
          <cell r="C1221">
            <v>99</v>
          </cell>
          <cell r="D1221" t="str">
            <v>Itaipava do Grajaú</v>
          </cell>
        </row>
        <row r="1222">
          <cell r="A1222">
            <v>2105401</v>
          </cell>
          <cell r="B1222" t="str">
            <v>MA</v>
          </cell>
          <cell r="C1222">
            <v>98</v>
          </cell>
          <cell r="D1222" t="str">
            <v>Itapecuru Mirim</v>
          </cell>
        </row>
        <row r="1223">
          <cell r="A1223">
            <v>2105427</v>
          </cell>
          <cell r="B1223" t="str">
            <v>MA</v>
          </cell>
          <cell r="C1223">
            <v>99</v>
          </cell>
          <cell r="D1223" t="str">
            <v>Itinga do Maranhão</v>
          </cell>
        </row>
        <row r="1224">
          <cell r="A1224">
            <v>2105450</v>
          </cell>
          <cell r="B1224" t="str">
            <v>MA</v>
          </cell>
          <cell r="C1224">
            <v>99</v>
          </cell>
          <cell r="D1224" t="str">
            <v>Jatobá</v>
          </cell>
        </row>
        <row r="1225">
          <cell r="A1225">
            <v>2105476</v>
          </cell>
          <cell r="B1225" t="str">
            <v>MA</v>
          </cell>
          <cell r="C1225">
            <v>99</v>
          </cell>
          <cell r="D1225" t="str">
            <v>Jenipapo dos Vieiras</v>
          </cell>
        </row>
        <row r="1226">
          <cell r="A1226">
            <v>2105500</v>
          </cell>
          <cell r="B1226" t="str">
            <v>MA</v>
          </cell>
          <cell r="C1226">
            <v>99</v>
          </cell>
          <cell r="D1226" t="str">
            <v>João Lisboa</v>
          </cell>
        </row>
        <row r="1227">
          <cell r="A1227">
            <v>2105609</v>
          </cell>
          <cell r="B1227" t="str">
            <v>MA</v>
          </cell>
          <cell r="C1227">
            <v>99</v>
          </cell>
          <cell r="D1227" t="str">
            <v>Joselândia</v>
          </cell>
        </row>
        <row r="1228">
          <cell r="A1228">
            <v>2105658</v>
          </cell>
          <cell r="B1228" t="str">
            <v>MA</v>
          </cell>
          <cell r="C1228">
            <v>98</v>
          </cell>
          <cell r="D1228" t="str">
            <v>Junco do Maranhão</v>
          </cell>
        </row>
        <row r="1229">
          <cell r="A1229">
            <v>2105708</v>
          </cell>
          <cell r="B1229" t="str">
            <v>MA</v>
          </cell>
          <cell r="C1229">
            <v>99</v>
          </cell>
          <cell r="D1229" t="str">
            <v>Lago da Pedra</v>
          </cell>
        </row>
        <row r="1230">
          <cell r="A1230">
            <v>2105807</v>
          </cell>
          <cell r="B1230" t="str">
            <v>MA</v>
          </cell>
          <cell r="C1230">
            <v>99</v>
          </cell>
          <cell r="D1230" t="str">
            <v>Lago do Junco</v>
          </cell>
        </row>
        <row r="1231">
          <cell r="A1231">
            <v>2105948</v>
          </cell>
          <cell r="B1231" t="str">
            <v>MA</v>
          </cell>
          <cell r="C1231">
            <v>99</v>
          </cell>
          <cell r="D1231" t="str">
            <v>Lago dos Rodrigues</v>
          </cell>
        </row>
        <row r="1232">
          <cell r="A1232">
            <v>2105906</v>
          </cell>
          <cell r="B1232" t="str">
            <v>MA</v>
          </cell>
          <cell r="C1232">
            <v>99</v>
          </cell>
          <cell r="D1232" t="str">
            <v>Lago Verde</v>
          </cell>
        </row>
        <row r="1233">
          <cell r="A1233">
            <v>2105922</v>
          </cell>
          <cell r="B1233" t="str">
            <v>MA</v>
          </cell>
          <cell r="C1233">
            <v>99</v>
          </cell>
          <cell r="D1233" t="str">
            <v>Lagoa do Mato</v>
          </cell>
        </row>
        <row r="1234">
          <cell r="A1234">
            <v>2105963</v>
          </cell>
          <cell r="B1234" t="str">
            <v>MA</v>
          </cell>
          <cell r="C1234">
            <v>99</v>
          </cell>
          <cell r="D1234" t="str">
            <v>Lagoa Grande do Maranhão</v>
          </cell>
        </row>
        <row r="1235">
          <cell r="A1235">
            <v>2105989</v>
          </cell>
          <cell r="B1235" t="str">
            <v>MA</v>
          </cell>
          <cell r="C1235">
            <v>99</v>
          </cell>
          <cell r="D1235" t="str">
            <v>Lajeado Novo</v>
          </cell>
        </row>
        <row r="1236">
          <cell r="A1236">
            <v>2106003</v>
          </cell>
          <cell r="B1236" t="str">
            <v>MA</v>
          </cell>
          <cell r="C1236">
            <v>99</v>
          </cell>
          <cell r="D1236" t="str">
            <v>Lima Campos</v>
          </cell>
        </row>
        <row r="1237">
          <cell r="A1237">
            <v>2106102</v>
          </cell>
          <cell r="B1237" t="str">
            <v>MA</v>
          </cell>
          <cell r="C1237">
            <v>99</v>
          </cell>
          <cell r="D1237" t="str">
            <v>Loreto</v>
          </cell>
        </row>
        <row r="1238">
          <cell r="A1238">
            <v>2106201</v>
          </cell>
          <cell r="B1238" t="str">
            <v>MA</v>
          </cell>
          <cell r="C1238">
            <v>98</v>
          </cell>
          <cell r="D1238" t="str">
            <v>Luís Domingues</v>
          </cell>
        </row>
        <row r="1239">
          <cell r="A1239">
            <v>2106300</v>
          </cell>
          <cell r="B1239" t="str">
            <v>MA</v>
          </cell>
          <cell r="C1239">
            <v>98</v>
          </cell>
          <cell r="D1239" t="str">
            <v>Magalhães de Almeida</v>
          </cell>
        </row>
        <row r="1240">
          <cell r="A1240">
            <v>2106326</v>
          </cell>
          <cell r="B1240" t="str">
            <v>MA</v>
          </cell>
          <cell r="C1240">
            <v>98</v>
          </cell>
          <cell r="D1240" t="str">
            <v>Maracaçumé</v>
          </cell>
        </row>
        <row r="1241">
          <cell r="A1241">
            <v>2106359</v>
          </cell>
          <cell r="B1241" t="str">
            <v>MA</v>
          </cell>
          <cell r="C1241">
            <v>98</v>
          </cell>
          <cell r="D1241" t="str">
            <v>Marajá do Sena</v>
          </cell>
        </row>
        <row r="1242">
          <cell r="A1242">
            <v>2106375</v>
          </cell>
          <cell r="B1242" t="str">
            <v>MA</v>
          </cell>
          <cell r="C1242">
            <v>98</v>
          </cell>
          <cell r="D1242" t="str">
            <v>Maranhãozinho</v>
          </cell>
        </row>
        <row r="1243">
          <cell r="A1243">
            <v>2106409</v>
          </cell>
          <cell r="B1243" t="str">
            <v>MA</v>
          </cell>
          <cell r="C1243">
            <v>98</v>
          </cell>
          <cell r="D1243" t="str">
            <v>Mata Roma</v>
          </cell>
        </row>
        <row r="1244">
          <cell r="A1244">
            <v>2106508</v>
          </cell>
          <cell r="B1244" t="str">
            <v>MA</v>
          </cell>
          <cell r="C1244">
            <v>98</v>
          </cell>
          <cell r="D1244" t="str">
            <v>Matinha</v>
          </cell>
        </row>
        <row r="1245">
          <cell r="A1245">
            <v>2106607</v>
          </cell>
          <cell r="B1245" t="str">
            <v>MA</v>
          </cell>
          <cell r="C1245">
            <v>99</v>
          </cell>
          <cell r="D1245" t="str">
            <v>Matões</v>
          </cell>
        </row>
        <row r="1246">
          <cell r="A1246">
            <v>2106631</v>
          </cell>
          <cell r="B1246" t="str">
            <v>MA</v>
          </cell>
          <cell r="C1246">
            <v>98</v>
          </cell>
          <cell r="D1246" t="str">
            <v>Matões do Norte</v>
          </cell>
        </row>
        <row r="1247">
          <cell r="A1247">
            <v>2106672</v>
          </cell>
          <cell r="B1247" t="str">
            <v>MA</v>
          </cell>
          <cell r="C1247">
            <v>98</v>
          </cell>
          <cell r="D1247" t="str">
            <v>Milagres do Maranhão</v>
          </cell>
        </row>
        <row r="1248">
          <cell r="A1248">
            <v>2106706</v>
          </cell>
          <cell r="B1248" t="str">
            <v>MA</v>
          </cell>
          <cell r="C1248">
            <v>99</v>
          </cell>
          <cell r="D1248" t="str">
            <v>Mirador</v>
          </cell>
        </row>
        <row r="1249">
          <cell r="A1249">
            <v>2106755</v>
          </cell>
          <cell r="B1249" t="str">
            <v>MA</v>
          </cell>
          <cell r="C1249">
            <v>98</v>
          </cell>
          <cell r="D1249" t="str">
            <v>Miranda do Norte</v>
          </cell>
        </row>
        <row r="1250">
          <cell r="A1250">
            <v>2106805</v>
          </cell>
          <cell r="B1250" t="str">
            <v>MA</v>
          </cell>
          <cell r="C1250">
            <v>98</v>
          </cell>
          <cell r="D1250" t="str">
            <v>Mirinzal</v>
          </cell>
        </row>
        <row r="1251">
          <cell r="A1251">
            <v>2106904</v>
          </cell>
          <cell r="B1251" t="str">
            <v>MA</v>
          </cell>
          <cell r="C1251">
            <v>98</v>
          </cell>
          <cell r="D1251" t="str">
            <v>Monção</v>
          </cell>
        </row>
        <row r="1252">
          <cell r="A1252">
            <v>2107001</v>
          </cell>
          <cell r="B1252" t="str">
            <v>MA</v>
          </cell>
          <cell r="C1252">
            <v>99</v>
          </cell>
          <cell r="D1252" t="str">
            <v>Montes Altos</v>
          </cell>
        </row>
        <row r="1253">
          <cell r="A1253">
            <v>2107100</v>
          </cell>
          <cell r="B1253" t="str">
            <v>MA</v>
          </cell>
          <cell r="C1253">
            <v>98</v>
          </cell>
          <cell r="D1253" t="str">
            <v>Morros</v>
          </cell>
        </row>
        <row r="1254">
          <cell r="A1254">
            <v>2107209</v>
          </cell>
          <cell r="B1254" t="str">
            <v>MA</v>
          </cell>
          <cell r="C1254">
            <v>98</v>
          </cell>
          <cell r="D1254" t="str">
            <v>Nina Rodrigues</v>
          </cell>
        </row>
        <row r="1255">
          <cell r="A1255">
            <v>2107258</v>
          </cell>
          <cell r="B1255" t="str">
            <v>MA</v>
          </cell>
          <cell r="C1255">
            <v>99</v>
          </cell>
          <cell r="D1255" t="str">
            <v>Nova Colinas</v>
          </cell>
        </row>
        <row r="1256">
          <cell r="A1256">
            <v>2107308</v>
          </cell>
          <cell r="B1256" t="str">
            <v>MA</v>
          </cell>
          <cell r="C1256">
            <v>99</v>
          </cell>
          <cell r="D1256" t="str">
            <v>Nova Iorque</v>
          </cell>
        </row>
        <row r="1257">
          <cell r="A1257">
            <v>2107357</v>
          </cell>
          <cell r="B1257" t="str">
            <v>MA</v>
          </cell>
          <cell r="C1257">
            <v>98</v>
          </cell>
          <cell r="D1257" t="str">
            <v>Nova Olinda do Maranhão</v>
          </cell>
        </row>
        <row r="1258">
          <cell r="A1258">
            <v>2107407</v>
          </cell>
          <cell r="B1258" t="str">
            <v>MA</v>
          </cell>
          <cell r="C1258">
            <v>98</v>
          </cell>
          <cell r="D1258" t="str">
            <v>Olho d'Água das Cunhãs</v>
          </cell>
        </row>
        <row r="1259">
          <cell r="A1259">
            <v>2107456</v>
          </cell>
          <cell r="B1259" t="str">
            <v>MA</v>
          </cell>
          <cell r="C1259">
            <v>98</v>
          </cell>
          <cell r="D1259" t="str">
            <v>Olinda Nova do Maranhão</v>
          </cell>
        </row>
        <row r="1260">
          <cell r="A1260">
            <v>2107506</v>
          </cell>
          <cell r="B1260" t="str">
            <v>MA</v>
          </cell>
          <cell r="C1260">
            <v>98</v>
          </cell>
          <cell r="D1260" t="str">
            <v>Paço do Lumiar</v>
          </cell>
        </row>
        <row r="1261">
          <cell r="A1261">
            <v>2107605</v>
          </cell>
          <cell r="B1261" t="str">
            <v>MA</v>
          </cell>
          <cell r="C1261">
            <v>98</v>
          </cell>
          <cell r="D1261" t="str">
            <v>Palmeirândia</v>
          </cell>
        </row>
        <row r="1262">
          <cell r="A1262">
            <v>2107704</v>
          </cell>
          <cell r="B1262" t="str">
            <v>MA</v>
          </cell>
          <cell r="C1262">
            <v>99</v>
          </cell>
          <cell r="D1262" t="str">
            <v>Paraibano</v>
          </cell>
        </row>
        <row r="1263">
          <cell r="A1263">
            <v>2107803</v>
          </cell>
          <cell r="B1263" t="str">
            <v>MA</v>
          </cell>
          <cell r="C1263">
            <v>99</v>
          </cell>
          <cell r="D1263" t="str">
            <v>Parnarama</v>
          </cell>
        </row>
        <row r="1264">
          <cell r="A1264">
            <v>2107902</v>
          </cell>
          <cell r="B1264" t="str">
            <v>MA</v>
          </cell>
          <cell r="C1264">
            <v>99</v>
          </cell>
          <cell r="D1264" t="str">
            <v>Passagem Franca</v>
          </cell>
        </row>
        <row r="1265">
          <cell r="A1265">
            <v>2108009</v>
          </cell>
          <cell r="B1265" t="str">
            <v>MA</v>
          </cell>
          <cell r="C1265">
            <v>99</v>
          </cell>
          <cell r="D1265" t="str">
            <v>Pastos Bons</v>
          </cell>
        </row>
        <row r="1266">
          <cell r="A1266">
            <v>2108058</v>
          </cell>
          <cell r="B1266" t="str">
            <v>MA</v>
          </cell>
          <cell r="C1266">
            <v>98</v>
          </cell>
          <cell r="D1266" t="str">
            <v>Paulino Neves</v>
          </cell>
        </row>
        <row r="1267">
          <cell r="A1267">
            <v>2108108</v>
          </cell>
          <cell r="B1267" t="str">
            <v>MA</v>
          </cell>
          <cell r="C1267">
            <v>98</v>
          </cell>
          <cell r="D1267" t="str">
            <v>Paulo Ramos</v>
          </cell>
        </row>
        <row r="1268">
          <cell r="A1268">
            <v>2108207</v>
          </cell>
          <cell r="B1268" t="str">
            <v>MA</v>
          </cell>
          <cell r="C1268">
            <v>99</v>
          </cell>
          <cell r="D1268" t="str">
            <v>Pedreiras</v>
          </cell>
        </row>
        <row r="1269">
          <cell r="A1269">
            <v>2108256</v>
          </cell>
          <cell r="B1269" t="str">
            <v>MA</v>
          </cell>
          <cell r="C1269">
            <v>98</v>
          </cell>
          <cell r="D1269" t="str">
            <v>Pedro do Rosário</v>
          </cell>
        </row>
        <row r="1270">
          <cell r="A1270">
            <v>2108306</v>
          </cell>
          <cell r="B1270" t="str">
            <v>MA</v>
          </cell>
          <cell r="C1270">
            <v>98</v>
          </cell>
          <cell r="D1270" t="str">
            <v>Penalva</v>
          </cell>
        </row>
        <row r="1271">
          <cell r="A1271">
            <v>2108405</v>
          </cell>
          <cell r="B1271" t="str">
            <v>MA</v>
          </cell>
          <cell r="C1271">
            <v>98</v>
          </cell>
          <cell r="D1271" t="str">
            <v>Peri Mirim</v>
          </cell>
        </row>
        <row r="1272">
          <cell r="A1272">
            <v>2108454</v>
          </cell>
          <cell r="B1272" t="str">
            <v>MA</v>
          </cell>
          <cell r="C1272">
            <v>99</v>
          </cell>
          <cell r="D1272" t="str">
            <v>Peritoró</v>
          </cell>
        </row>
        <row r="1273">
          <cell r="A1273">
            <v>2108504</v>
          </cell>
          <cell r="B1273" t="str">
            <v>MA</v>
          </cell>
          <cell r="C1273">
            <v>98</v>
          </cell>
          <cell r="D1273" t="str">
            <v>Pindaré-Mirim</v>
          </cell>
        </row>
        <row r="1274">
          <cell r="A1274">
            <v>2108603</v>
          </cell>
          <cell r="B1274" t="str">
            <v>MA</v>
          </cell>
          <cell r="C1274">
            <v>98</v>
          </cell>
          <cell r="D1274" t="str">
            <v>Pinheiro</v>
          </cell>
        </row>
        <row r="1275">
          <cell r="A1275">
            <v>2108702</v>
          </cell>
          <cell r="B1275" t="str">
            <v>MA</v>
          </cell>
          <cell r="C1275">
            <v>98</v>
          </cell>
          <cell r="D1275" t="str">
            <v>Pio XII</v>
          </cell>
        </row>
        <row r="1276">
          <cell r="A1276">
            <v>2108801</v>
          </cell>
          <cell r="B1276" t="str">
            <v>MA</v>
          </cell>
          <cell r="C1276">
            <v>98</v>
          </cell>
          <cell r="D1276" t="str">
            <v>Pirapemas</v>
          </cell>
        </row>
        <row r="1277">
          <cell r="A1277">
            <v>2108900</v>
          </cell>
          <cell r="B1277" t="str">
            <v>MA</v>
          </cell>
          <cell r="C1277">
            <v>99</v>
          </cell>
          <cell r="D1277" t="str">
            <v>Poção de Pedras</v>
          </cell>
        </row>
        <row r="1278">
          <cell r="A1278">
            <v>2109007</v>
          </cell>
          <cell r="B1278" t="str">
            <v>MA</v>
          </cell>
          <cell r="C1278">
            <v>99</v>
          </cell>
          <cell r="D1278" t="str">
            <v>Porto Franco</v>
          </cell>
        </row>
        <row r="1279">
          <cell r="A1279">
            <v>2109056</v>
          </cell>
          <cell r="B1279" t="str">
            <v>MA</v>
          </cell>
          <cell r="C1279">
            <v>98</v>
          </cell>
          <cell r="D1279" t="str">
            <v>Porto Rico do Maranhão</v>
          </cell>
        </row>
        <row r="1280">
          <cell r="A1280">
            <v>2109106</v>
          </cell>
          <cell r="B1280" t="str">
            <v>MA</v>
          </cell>
          <cell r="C1280">
            <v>99</v>
          </cell>
          <cell r="D1280" t="str">
            <v>Presidente Dutra</v>
          </cell>
        </row>
        <row r="1281">
          <cell r="A1281">
            <v>2109205</v>
          </cell>
          <cell r="B1281" t="str">
            <v>MA</v>
          </cell>
          <cell r="C1281">
            <v>98</v>
          </cell>
          <cell r="D1281" t="str">
            <v>Presidente Juscelino</v>
          </cell>
        </row>
        <row r="1282">
          <cell r="A1282">
            <v>2109239</v>
          </cell>
          <cell r="B1282" t="str">
            <v>MA</v>
          </cell>
          <cell r="C1282">
            <v>98</v>
          </cell>
          <cell r="D1282" t="str">
            <v>Presidente Médici</v>
          </cell>
        </row>
        <row r="1283">
          <cell r="A1283">
            <v>2109270</v>
          </cell>
          <cell r="B1283" t="str">
            <v>MA</v>
          </cell>
          <cell r="C1283">
            <v>98</v>
          </cell>
          <cell r="D1283" t="str">
            <v>Presidente Sarney</v>
          </cell>
        </row>
        <row r="1284">
          <cell r="A1284">
            <v>2109304</v>
          </cell>
          <cell r="B1284" t="str">
            <v>MA</v>
          </cell>
          <cell r="C1284">
            <v>98</v>
          </cell>
          <cell r="D1284" t="str">
            <v>Presidente Vargas</v>
          </cell>
        </row>
        <row r="1285">
          <cell r="A1285">
            <v>2109403</v>
          </cell>
          <cell r="B1285" t="str">
            <v>MA</v>
          </cell>
          <cell r="C1285">
            <v>98</v>
          </cell>
          <cell r="D1285" t="str">
            <v>Primeira Cruz</v>
          </cell>
        </row>
        <row r="1286">
          <cell r="A1286">
            <v>2109452</v>
          </cell>
          <cell r="B1286" t="str">
            <v>MA</v>
          </cell>
          <cell r="C1286">
            <v>98</v>
          </cell>
          <cell r="D1286" t="str">
            <v>Raposa</v>
          </cell>
        </row>
        <row r="1287">
          <cell r="A1287">
            <v>2109502</v>
          </cell>
          <cell r="B1287" t="str">
            <v>MA</v>
          </cell>
          <cell r="C1287">
            <v>99</v>
          </cell>
          <cell r="D1287" t="str">
            <v>Riachão</v>
          </cell>
        </row>
        <row r="1288">
          <cell r="A1288">
            <v>2109551</v>
          </cell>
          <cell r="B1288" t="str">
            <v>MA</v>
          </cell>
          <cell r="C1288">
            <v>99</v>
          </cell>
          <cell r="D1288" t="str">
            <v>Ribamar Fiquene</v>
          </cell>
        </row>
        <row r="1289">
          <cell r="A1289">
            <v>2109601</v>
          </cell>
          <cell r="B1289" t="str">
            <v>MA</v>
          </cell>
          <cell r="C1289">
            <v>98</v>
          </cell>
          <cell r="D1289" t="str">
            <v>Rosário</v>
          </cell>
        </row>
        <row r="1290">
          <cell r="A1290">
            <v>2109700</v>
          </cell>
          <cell r="B1290" t="str">
            <v>MA</v>
          </cell>
          <cell r="C1290">
            <v>99</v>
          </cell>
          <cell r="D1290" t="str">
            <v>Sambaíba</v>
          </cell>
        </row>
        <row r="1291">
          <cell r="A1291">
            <v>2109759</v>
          </cell>
          <cell r="B1291" t="str">
            <v>MA</v>
          </cell>
          <cell r="C1291">
            <v>99</v>
          </cell>
          <cell r="D1291" t="str">
            <v>Santa Filomena do Maranhão</v>
          </cell>
        </row>
        <row r="1292">
          <cell r="A1292">
            <v>2109809</v>
          </cell>
          <cell r="B1292" t="str">
            <v>MA</v>
          </cell>
          <cell r="C1292">
            <v>98</v>
          </cell>
          <cell r="D1292" t="str">
            <v>Santa Helena</v>
          </cell>
        </row>
        <row r="1293">
          <cell r="A1293">
            <v>2109908</v>
          </cell>
          <cell r="B1293" t="str">
            <v>MA</v>
          </cell>
          <cell r="C1293">
            <v>98</v>
          </cell>
          <cell r="D1293" t="str">
            <v>Santa Inês</v>
          </cell>
        </row>
        <row r="1294">
          <cell r="A1294">
            <v>2110005</v>
          </cell>
          <cell r="B1294" t="str">
            <v>MA</v>
          </cell>
          <cell r="C1294">
            <v>98</v>
          </cell>
          <cell r="D1294" t="str">
            <v>Santa Luzia</v>
          </cell>
        </row>
        <row r="1295">
          <cell r="A1295">
            <v>2110039</v>
          </cell>
          <cell r="B1295" t="str">
            <v>MA</v>
          </cell>
          <cell r="C1295">
            <v>98</v>
          </cell>
          <cell r="D1295" t="str">
            <v>Santa Luzia do Paruá</v>
          </cell>
        </row>
        <row r="1296">
          <cell r="A1296">
            <v>2110104</v>
          </cell>
          <cell r="B1296" t="str">
            <v>MA</v>
          </cell>
          <cell r="C1296">
            <v>98</v>
          </cell>
          <cell r="D1296" t="str">
            <v>Santa Quitéria do Maranhão</v>
          </cell>
        </row>
        <row r="1297">
          <cell r="A1297">
            <v>2110203</v>
          </cell>
          <cell r="B1297" t="str">
            <v>MA</v>
          </cell>
          <cell r="C1297">
            <v>98</v>
          </cell>
          <cell r="D1297" t="str">
            <v>Santa Rita</v>
          </cell>
        </row>
        <row r="1298">
          <cell r="A1298">
            <v>2110237</v>
          </cell>
          <cell r="B1298" t="str">
            <v>MA</v>
          </cell>
          <cell r="C1298">
            <v>98</v>
          </cell>
          <cell r="D1298" t="str">
            <v>Santana do Maranhão</v>
          </cell>
        </row>
        <row r="1299">
          <cell r="A1299">
            <v>2110278</v>
          </cell>
          <cell r="B1299" t="str">
            <v>MA</v>
          </cell>
          <cell r="C1299">
            <v>98</v>
          </cell>
          <cell r="D1299" t="str">
            <v>Santo Amaro do Maranhão</v>
          </cell>
        </row>
        <row r="1300">
          <cell r="A1300">
            <v>2110302</v>
          </cell>
          <cell r="B1300" t="str">
            <v>MA</v>
          </cell>
          <cell r="C1300">
            <v>99</v>
          </cell>
          <cell r="D1300" t="str">
            <v>Santo Antônio dos Lopes</v>
          </cell>
        </row>
        <row r="1301">
          <cell r="A1301">
            <v>2110401</v>
          </cell>
          <cell r="B1301" t="str">
            <v>MA</v>
          </cell>
          <cell r="C1301">
            <v>98</v>
          </cell>
          <cell r="D1301" t="str">
            <v>São Benedito do Rio Preto</v>
          </cell>
        </row>
        <row r="1302">
          <cell r="A1302">
            <v>2110500</v>
          </cell>
          <cell r="B1302" t="str">
            <v>MA</v>
          </cell>
          <cell r="C1302">
            <v>98</v>
          </cell>
          <cell r="D1302" t="str">
            <v>São Bento</v>
          </cell>
        </row>
        <row r="1303">
          <cell r="A1303">
            <v>2110609</v>
          </cell>
          <cell r="B1303" t="str">
            <v>MA</v>
          </cell>
          <cell r="C1303">
            <v>98</v>
          </cell>
          <cell r="D1303" t="str">
            <v>São Bernardo</v>
          </cell>
        </row>
        <row r="1304">
          <cell r="A1304">
            <v>2110658</v>
          </cell>
          <cell r="B1304" t="str">
            <v>MA</v>
          </cell>
          <cell r="C1304">
            <v>99</v>
          </cell>
          <cell r="D1304" t="str">
            <v>São Domingos do Azeitão</v>
          </cell>
        </row>
        <row r="1305">
          <cell r="A1305">
            <v>2110708</v>
          </cell>
          <cell r="B1305" t="str">
            <v>MA</v>
          </cell>
          <cell r="C1305">
            <v>99</v>
          </cell>
          <cell r="D1305" t="str">
            <v>São Domingos do Maranhão</v>
          </cell>
        </row>
        <row r="1306">
          <cell r="A1306">
            <v>2110807</v>
          </cell>
          <cell r="B1306" t="str">
            <v>MA</v>
          </cell>
          <cell r="C1306">
            <v>99</v>
          </cell>
          <cell r="D1306" t="str">
            <v>São Félix de Balsas</v>
          </cell>
        </row>
        <row r="1307">
          <cell r="A1307">
            <v>2110856</v>
          </cell>
          <cell r="B1307" t="str">
            <v>MA</v>
          </cell>
          <cell r="C1307">
            <v>99</v>
          </cell>
          <cell r="D1307" t="str">
            <v>São Francisco do Brejão</v>
          </cell>
        </row>
        <row r="1308">
          <cell r="A1308">
            <v>2110906</v>
          </cell>
          <cell r="B1308" t="str">
            <v>MA</v>
          </cell>
          <cell r="C1308">
            <v>99</v>
          </cell>
          <cell r="D1308" t="str">
            <v>São Francisco do Maranhão</v>
          </cell>
        </row>
        <row r="1309">
          <cell r="A1309">
            <v>2111003</v>
          </cell>
          <cell r="B1309" t="str">
            <v>MA</v>
          </cell>
          <cell r="C1309">
            <v>98</v>
          </cell>
          <cell r="D1309" t="str">
            <v>São João Batista</v>
          </cell>
        </row>
        <row r="1310">
          <cell r="A1310">
            <v>2111029</v>
          </cell>
          <cell r="B1310" t="str">
            <v>MA</v>
          </cell>
          <cell r="C1310">
            <v>98</v>
          </cell>
          <cell r="D1310" t="str">
            <v>São João do Carú</v>
          </cell>
        </row>
        <row r="1311">
          <cell r="A1311">
            <v>2111052</v>
          </cell>
          <cell r="B1311" t="str">
            <v>MA</v>
          </cell>
          <cell r="C1311">
            <v>99</v>
          </cell>
          <cell r="D1311" t="str">
            <v>São João do Paraíso</v>
          </cell>
        </row>
        <row r="1312">
          <cell r="A1312">
            <v>2111078</v>
          </cell>
          <cell r="B1312" t="str">
            <v>MA</v>
          </cell>
          <cell r="C1312">
            <v>99</v>
          </cell>
          <cell r="D1312" t="str">
            <v>São João do Soter</v>
          </cell>
        </row>
        <row r="1313">
          <cell r="A1313">
            <v>2111102</v>
          </cell>
          <cell r="B1313" t="str">
            <v>MA</v>
          </cell>
          <cell r="C1313">
            <v>99</v>
          </cell>
          <cell r="D1313" t="str">
            <v>São João dos Patos</v>
          </cell>
        </row>
        <row r="1314">
          <cell r="A1314">
            <v>2111201</v>
          </cell>
          <cell r="B1314" t="str">
            <v>MA</v>
          </cell>
          <cell r="C1314">
            <v>98</v>
          </cell>
          <cell r="D1314" t="str">
            <v>São José de Ribamar</v>
          </cell>
        </row>
        <row r="1315">
          <cell r="A1315">
            <v>2111250</v>
          </cell>
          <cell r="B1315" t="str">
            <v>MA</v>
          </cell>
          <cell r="C1315">
            <v>99</v>
          </cell>
          <cell r="D1315" t="str">
            <v>São José dos Basílios</v>
          </cell>
        </row>
        <row r="1316">
          <cell r="A1316">
            <v>2111300</v>
          </cell>
          <cell r="B1316" t="str">
            <v>MA</v>
          </cell>
          <cell r="C1316">
            <v>98</v>
          </cell>
          <cell r="D1316" t="str">
            <v>São Luís</v>
          </cell>
        </row>
        <row r="1317">
          <cell r="A1317">
            <v>2111409</v>
          </cell>
          <cell r="B1317" t="str">
            <v>MA</v>
          </cell>
          <cell r="C1317">
            <v>99</v>
          </cell>
          <cell r="D1317" t="str">
            <v>São Luís Gonzaga do Maranhão</v>
          </cell>
        </row>
        <row r="1318">
          <cell r="A1318">
            <v>2111508</v>
          </cell>
          <cell r="B1318" t="str">
            <v>MA</v>
          </cell>
          <cell r="C1318">
            <v>99</v>
          </cell>
          <cell r="D1318" t="str">
            <v>São Mateus do Maranhão</v>
          </cell>
        </row>
        <row r="1319">
          <cell r="A1319">
            <v>2111532</v>
          </cell>
          <cell r="B1319" t="str">
            <v>MA</v>
          </cell>
          <cell r="C1319">
            <v>99</v>
          </cell>
          <cell r="D1319" t="str">
            <v>São Pedro da Água Branca</v>
          </cell>
        </row>
        <row r="1320">
          <cell r="A1320">
            <v>2111573</v>
          </cell>
          <cell r="B1320" t="str">
            <v>MA</v>
          </cell>
          <cell r="C1320">
            <v>99</v>
          </cell>
          <cell r="D1320" t="str">
            <v>São Pedro dos Crentes</v>
          </cell>
        </row>
        <row r="1321">
          <cell r="A1321">
            <v>2111607</v>
          </cell>
          <cell r="B1321" t="str">
            <v>MA</v>
          </cell>
          <cell r="C1321">
            <v>99</v>
          </cell>
          <cell r="D1321" t="str">
            <v>São Raimundo das Mangabeiras</v>
          </cell>
        </row>
        <row r="1322">
          <cell r="A1322">
            <v>2111631</v>
          </cell>
          <cell r="B1322" t="str">
            <v>MA</v>
          </cell>
          <cell r="C1322">
            <v>99</v>
          </cell>
          <cell r="D1322" t="str">
            <v>São Raimundo do Doca Bezerra</v>
          </cell>
        </row>
        <row r="1323">
          <cell r="A1323">
            <v>2111672</v>
          </cell>
          <cell r="B1323" t="str">
            <v>MA</v>
          </cell>
          <cell r="C1323">
            <v>99</v>
          </cell>
          <cell r="D1323" t="str">
            <v>São Roberto</v>
          </cell>
        </row>
        <row r="1324">
          <cell r="A1324">
            <v>2111706</v>
          </cell>
          <cell r="B1324" t="str">
            <v>MA</v>
          </cell>
          <cell r="C1324">
            <v>98</v>
          </cell>
          <cell r="D1324" t="str">
            <v>São Vicente Ferrer</v>
          </cell>
        </row>
        <row r="1325">
          <cell r="A1325">
            <v>2111722</v>
          </cell>
          <cell r="B1325" t="str">
            <v>MA</v>
          </cell>
          <cell r="C1325">
            <v>98</v>
          </cell>
          <cell r="D1325" t="str">
            <v>Satubinha</v>
          </cell>
        </row>
        <row r="1326">
          <cell r="A1326">
            <v>2111748</v>
          </cell>
          <cell r="B1326" t="str">
            <v>MA</v>
          </cell>
          <cell r="C1326">
            <v>99</v>
          </cell>
          <cell r="D1326" t="str">
            <v>Senador Alexandre Costa</v>
          </cell>
        </row>
        <row r="1327">
          <cell r="A1327">
            <v>2111763</v>
          </cell>
          <cell r="B1327" t="str">
            <v>MA</v>
          </cell>
          <cell r="C1327">
            <v>99</v>
          </cell>
          <cell r="D1327" t="str">
            <v>Senador La Rocque</v>
          </cell>
        </row>
        <row r="1328">
          <cell r="A1328">
            <v>2111789</v>
          </cell>
          <cell r="B1328" t="str">
            <v>MA</v>
          </cell>
          <cell r="C1328">
            <v>98</v>
          </cell>
          <cell r="D1328" t="str">
            <v>Serrano do Maranhão</v>
          </cell>
        </row>
        <row r="1329">
          <cell r="A1329">
            <v>2111805</v>
          </cell>
          <cell r="B1329" t="str">
            <v>MA</v>
          </cell>
          <cell r="C1329">
            <v>99</v>
          </cell>
          <cell r="D1329" t="str">
            <v>Sítio Novo</v>
          </cell>
        </row>
        <row r="1330">
          <cell r="A1330">
            <v>2111904</v>
          </cell>
          <cell r="B1330" t="str">
            <v>MA</v>
          </cell>
          <cell r="C1330">
            <v>99</v>
          </cell>
          <cell r="D1330" t="str">
            <v>Sucupira do Norte</v>
          </cell>
        </row>
        <row r="1331">
          <cell r="A1331">
            <v>2111953</v>
          </cell>
          <cell r="B1331" t="str">
            <v>MA</v>
          </cell>
          <cell r="C1331">
            <v>99</v>
          </cell>
          <cell r="D1331" t="str">
            <v>Sucupira do Riachão</v>
          </cell>
        </row>
        <row r="1332">
          <cell r="A1332">
            <v>2112001</v>
          </cell>
          <cell r="B1332" t="str">
            <v>MA</v>
          </cell>
          <cell r="C1332">
            <v>99</v>
          </cell>
          <cell r="D1332" t="str">
            <v>Tasso Fragoso</v>
          </cell>
        </row>
        <row r="1333">
          <cell r="A1333">
            <v>2112100</v>
          </cell>
          <cell r="B1333" t="str">
            <v>MA</v>
          </cell>
          <cell r="C1333">
            <v>99</v>
          </cell>
          <cell r="D1333" t="str">
            <v>Timbiras</v>
          </cell>
        </row>
        <row r="1334">
          <cell r="A1334">
            <v>2112209</v>
          </cell>
          <cell r="B1334" t="str">
            <v>MA</v>
          </cell>
          <cell r="C1334">
            <v>99</v>
          </cell>
          <cell r="D1334" t="str">
            <v>Timon</v>
          </cell>
        </row>
        <row r="1335">
          <cell r="A1335">
            <v>2112233</v>
          </cell>
          <cell r="B1335" t="str">
            <v>MA</v>
          </cell>
          <cell r="C1335">
            <v>99</v>
          </cell>
          <cell r="D1335" t="str">
            <v>Trizidela do Vale</v>
          </cell>
        </row>
        <row r="1336">
          <cell r="A1336">
            <v>2112274</v>
          </cell>
          <cell r="B1336" t="str">
            <v>MA</v>
          </cell>
          <cell r="C1336">
            <v>98</v>
          </cell>
          <cell r="D1336" t="str">
            <v>Tufilândia</v>
          </cell>
        </row>
        <row r="1337">
          <cell r="A1337">
            <v>2112308</v>
          </cell>
          <cell r="B1337" t="str">
            <v>MA</v>
          </cell>
          <cell r="C1337">
            <v>99</v>
          </cell>
          <cell r="D1337" t="str">
            <v>Tuntum</v>
          </cell>
        </row>
        <row r="1338">
          <cell r="A1338">
            <v>2112407</v>
          </cell>
          <cell r="B1338" t="str">
            <v>MA</v>
          </cell>
          <cell r="C1338">
            <v>98</v>
          </cell>
          <cell r="D1338" t="str">
            <v>Turiaçu</v>
          </cell>
        </row>
        <row r="1339">
          <cell r="A1339">
            <v>2112456</v>
          </cell>
          <cell r="B1339" t="str">
            <v>MA</v>
          </cell>
          <cell r="C1339">
            <v>98</v>
          </cell>
          <cell r="D1339" t="str">
            <v>Turilândia</v>
          </cell>
        </row>
        <row r="1340">
          <cell r="A1340">
            <v>2112506</v>
          </cell>
          <cell r="B1340" t="str">
            <v>MA</v>
          </cell>
          <cell r="C1340">
            <v>98</v>
          </cell>
          <cell r="D1340" t="str">
            <v>Tutóia</v>
          </cell>
        </row>
        <row r="1341">
          <cell r="A1341">
            <v>2112605</v>
          </cell>
          <cell r="B1341" t="str">
            <v>MA</v>
          </cell>
          <cell r="C1341">
            <v>98</v>
          </cell>
          <cell r="D1341" t="str">
            <v>Urbano Santos</v>
          </cell>
        </row>
        <row r="1342">
          <cell r="A1342">
            <v>2112704</v>
          </cell>
          <cell r="B1342" t="str">
            <v>MA</v>
          </cell>
          <cell r="C1342">
            <v>98</v>
          </cell>
          <cell r="D1342" t="str">
            <v>Vargem Grande</v>
          </cell>
        </row>
        <row r="1343">
          <cell r="A1343">
            <v>2112803</v>
          </cell>
          <cell r="B1343" t="str">
            <v>MA</v>
          </cell>
          <cell r="C1343">
            <v>98</v>
          </cell>
          <cell r="D1343" t="str">
            <v>Viana</v>
          </cell>
        </row>
        <row r="1344">
          <cell r="A1344">
            <v>2112852</v>
          </cell>
          <cell r="B1344" t="str">
            <v>MA</v>
          </cell>
          <cell r="C1344">
            <v>99</v>
          </cell>
          <cell r="D1344" t="str">
            <v>Vila Nova dos Martírios</v>
          </cell>
        </row>
        <row r="1345">
          <cell r="A1345">
            <v>2112902</v>
          </cell>
          <cell r="B1345" t="str">
            <v>MA</v>
          </cell>
          <cell r="C1345">
            <v>98</v>
          </cell>
          <cell r="D1345" t="str">
            <v>Vitória do Mearim</v>
          </cell>
        </row>
        <row r="1346">
          <cell r="A1346">
            <v>2113009</v>
          </cell>
          <cell r="B1346" t="str">
            <v>MA</v>
          </cell>
          <cell r="C1346">
            <v>98</v>
          </cell>
          <cell r="D1346" t="str">
            <v>Vitorino Freire</v>
          </cell>
        </row>
        <row r="1347">
          <cell r="A1347">
            <v>2114007</v>
          </cell>
          <cell r="B1347" t="str">
            <v>MA</v>
          </cell>
          <cell r="C1347">
            <v>98</v>
          </cell>
          <cell r="D1347" t="str">
            <v>Zé Doca</v>
          </cell>
        </row>
        <row r="1348">
          <cell r="A1348">
            <v>3100104</v>
          </cell>
          <cell r="B1348" t="str">
            <v>MG</v>
          </cell>
          <cell r="C1348">
            <v>34</v>
          </cell>
          <cell r="D1348" t="str">
            <v>Abadia dos Dourados</v>
          </cell>
        </row>
        <row r="1349">
          <cell r="A1349">
            <v>3100203</v>
          </cell>
          <cell r="B1349" t="str">
            <v>MG</v>
          </cell>
          <cell r="C1349">
            <v>37</v>
          </cell>
          <cell r="D1349" t="str">
            <v>Abaeté</v>
          </cell>
        </row>
        <row r="1350">
          <cell r="A1350">
            <v>3100302</v>
          </cell>
          <cell r="B1350" t="str">
            <v>MG</v>
          </cell>
          <cell r="C1350">
            <v>31</v>
          </cell>
          <cell r="D1350" t="str">
            <v>Abre Campo</v>
          </cell>
        </row>
        <row r="1351">
          <cell r="A1351">
            <v>3100401</v>
          </cell>
          <cell r="B1351" t="str">
            <v>MG</v>
          </cell>
          <cell r="C1351">
            <v>31</v>
          </cell>
          <cell r="D1351" t="str">
            <v>Acaiaca</v>
          </cell>
        </row>
        <row r="1352">
          <cell r="A1352">
            <v>3100500</v>
          </cell>
          <cell r="B1352" t="str">
            <v>MG</v>
          </cell>
          <cell r="C1352">
            <v>33</v>
          </cell>
          <cell r="D1352" t="str">
            <v>Açucena</v>
          </cell>
        </row>
        <row r="1353">
          <cell r="A1353">
            <v>3100609</v>
          </cell>
          <cell r="B1353" t="str">
            <v>MG</v>
          </cell>
          <cell r="C1353">
            <v>33</v>
          </cell>
          <cell r="D1353" t="str">
            <v>Água Boa</v>
          </cell>
        </row>
        <row r="1354">
          <cell r="A1354">
            <v>3100708</v>
          </cell>
          <cell r="B1354" t="str">
            <v>MG</v>
          </cell>
          <cell r="C1354">
            <v>34</v>
          </cell>
          <cell r="D1354" t="str">
            <v>Água Comprida</v>
          </cell>
        </row>
        <row r="1355">
          <cell r="A1355">
            <v>3100807</v>
          </cell>
          <cell r="B1355" t="str">
            <v>MG</v>
          </cell>
          <cell r="C1355">
            <v>35</v>
          </cell>
          <cell r="D1355" t="str">
            <v>Aguanil</v>
          </cell>
        </row>
        <row r="1356">
          <cell r="A1356">
            <v>3100906</v>
          </cell>
          <cell r="B1356" t="str">
            <v>MG</v>
          </cell>
          <cell r="C1356">
            <v>33</v>
          </cell>
          <cell r="D1356" t="str">
            <v>Águas Formosas</v>
          </cell>
        </row>
        <row r="1357">
          <cell r="A1357">
            <v>3101003</v>
          </cell>
          <cell r="B1357" t="str">
            <v>MG</v>
          </cell>
          <cell r="C1357">
            <v>33</v>
          </cell>
          <cell r="D1357" t="str">
            <v>Águas Vermelhas</v>
          </cell>
        </row>
        <row r="1358">
          <cell r="A1358">
            <v>3101102</v>
          </cell>
          <cell r="B1358" t="str">
            <v>MG</v>
          </cell>
          <cell r="C1358">
            <v>33</v>
          </cell>
          <cell r="D1358" t="str">
            <v>Aimorés</v>
          </cell>
        </row>
        <row r="1359">
          <cell r="A1359">
            <v>3101201</v>
          </cell>
          <cell r="B1359" t="str">
            <v>MG</v>
          </cell>
          <cell r="C1359">
            <v>35</v>
          </cell>
          <cell r="D1359" t="str">
            <v>Aiuruoca</v>
          </cell>
        </row>
        <row r="1360">
          <cell r="A1360">
            <v>3101300</v>
          </cell>
          <cell r="B1360" t="str">
            <v>MG</v>
          </cell>
          <cell r="C1360">
            <v>35</v>
          </cell>
          <cell r="D1360" t="str">
            <v>Alagoa</v>
          </cell>
        </row>
        <row r="1361">
          <cell r="A1361">
            <v>3101409</v>
          </cell>
          <cell r="B1361" t="str">
            <v>MG</v>
          </cell>
          <cell r="C1361">
            <v>35</v>
          </cell>
          <cell r="D1361" t="str">
            <v>Albertina</v>
          </cell>
        </row>
        <row r="1362">
          <cell r="A1362">
            <v>3101508</v>
          </cell>
          <cell r="B1362" t="str">
            <v>MG</v>
          </cell>
          <cell r="C1362">
            <v>32</v>
          </cell>
          <cell r="D1362" t="str">
            <v>Além Paraíba</v>
          </cell>
        </row>
        <row r="1363">
          <cell r="A1363">
            <v>3101607</v>
          </cell>
          <cell r="B1363" t="str">
            <v>MG</v>
          </cell>
          <cell r="C1363">
            <v>35</v>
          </cell>
          <cell r="D1363" t="str">
            <v>Alfenas</v>
          </cell>
        </row>
        <row r="1364">
          <cell r="A1364">
            <v>3101631</v>
          </cell>
          <cell r="B1364" t="str">
            <v>MG</v>
          </cell>
          <cell r="C1364">
            <v>32</v>
          </cell>
          <cell r="D1364" t="str">
            <v>Alfredo Vasconcelos</v>
          </cell>
        </row>
        <row r="1365">
          <cell r="A1365">
            <v>3101706</v>
          </cell>
          <cell r="B1365" t="str">
            <v>MG</v>
          </cell>
          <cell r="C1365">
            <v>33</v>
          </cell>
          <cell r="D1365" t="str">
            <v>Almenara</v>
          </cell>
        </row>
        <row r="1366">
          <cell r="A1366">
            <v>3101805</v>
          </cell>
          <cell r="B1366" t="str">
            <v>MG</v>
          </cell>
          <cell r="C1366">
            <v>33</v>
          </cell>
          <cell r="D1366" t="str">
            <v>Alpercata</v>
          </cell>
        </row>
        <row r="1367">
          <cell r="A1367">
            <v>3101904</v>
          </cell>
          <cell r="B1367" t="str">
            <v>MG</v>
          </cell>
          <cell r="C1367">
            <v>35</v>
          </cell>
          <cell r="D1367" t="str">
            <v>Alpinópolis</v>
          </cell>
        </row>
        <row r="1368">
          <cell r="A1368">
            <v>3102001</v>
          </cell>
          <cell r="B1368" t="str">
            <v>MG</v>
          </cell>
          <cell r="C1368">
            <v>35</v>
          </cell>
          <cell r="D1368" t="str">
            <v>Alterosa</v>
          </cell>
        </row>
        <row r="1369">
          <cell r="A1369">
            <v>3102050</v>
          </cell>
          <cell r="B1369" t="str">
            <v>MG</v>
          </cell>
          <cell r="C1369">
            <v>32</v>
          </cell>
          <cell r="D1369" t="str">
            <v>Alto Caparaó</v>
          </cell>
        </row>
        <row r="1370">
          <cell r="A1370">
            <v>3153509</v>
          </cell>
          <cell r="B1370" t="str">
            <v>MG</v>
          </cell>
          <cell r="C1370">
            <v>33</v>
          </cell>
          <cell r="D1370" t="str">
            <v>Alto Jequitibá</v>
          </cell>
        </row>
        <row r="1371">
          <cell r="A1371">
            <v>3102100</v>
          </cell>
          <cell r="B1371" t="str">
            <v>MG</v>
          </cell>
          <cell r="C1371">
            <v>32</v>
          </cell>
          <cell r="D1371" t="str">
            <v>Alto Rio Doce</v>
          </cell>
        </row>
        <row r="1372">
          <cell r="A1372">
            <v>3102209</v>
          </cell>
          <cell r="B1372" t="str">
            <v>MG</v>
          </cell>
          <cell r="C1372">
            <v>33</v>
          </cell>
          <cell r="D1372" t="str">
            <v>Alvarenga</v>
          </cell>
        </row>
        <row r="1373">
          <cell r="A1373">
            <v>3102308</v>
          </cell>
          <cell r="B1373" t="str">
            <v>MG</v>
          </cell>
          <cell r="C1373">
            <v>31</v>
          </cell>
          <cell r="D1373" t="str">
            <v>Alvinópolis</v>
          </cell>
        </row>
        <row r="1374">
          <cell r="A1374">
            <v>3102407</v>
          </cell>
          <cell r="B1374" t="str">
            <v>MG</v>
          </cell>
          <cell r="C1374">
            <v>31</v>
          </cell>
          <cell r="D1374" t="str">
            <v>Alvorada de Minas</v>
          </cell>
        </row>
        <row r="1375">
          <cell r="A1375">
            <v>3102506</v>
          </cell>
          <cell r="B1375" t="str">
            <v>MG</v>
          </cell>
          <cell r="C1375">
            <v>31</v>
          </cell>
          <cell r="D1375" t="str">
            <v>Amparo do Serra</v>
          </cell>
        </row>
        <row r="1376">
          <cell r="A1376">
            <v>3102605</v>
          </cell>
          <cell r="B1376" t="str">
            <v>MG</v>
          </cell>
          <cell r="C1376">
            <v>35</v>
          </cell>
          <cell r="D1376" t="str">
            <v>Andradas</v>
          </cell>
        </row>
        <row r="1377">
          <cell r="A1377">
            <v>3102803</v>
          </cell>
          <cell r="B1377" t="str">
            <v>MG</v>
          </cell>
          <cell r="C1377">
            <v>35</v>
          </cell>
          <cell r="D1377" t="str">
            <v>Andrelândia</v>
          </cell>
        </row>
        <row r="1378">
          <cell r="A1378">
            <v>3102852</v>
          </cell>
          <cell r="B1378" t="str">
            <v>MG</v>
          </cell>
          <cell r="C1378">
            <v>33</v>
          </cell>
          <cell r="D1378" t="str">
            <v>Angelândia</v>
          </cell>
        </row>
        <row r="1379">
          <cell r="A1379">
            <v>3102902</v>
          </cell>
          <cell r="B1379" t="str">
            <v>MG</v>
          </cell>
          <cell r="C1379">
            <v>32</v>
          </cell>
          <cell r="D1379" t="str">
            <v>Antônio Carlos</v>
          </cell>
        </row>
        <row r="1380">
          <cell r="A1380">
            <v>3103009</v>
          </cell>
          <cell r="B1380" t="str">
            <v>MG</v>
          </cell>
          <cell r="C1380">
            <v>31</v>
          </cell>
          <cell r="D1380" t="str">
            <v>Antônio Dias</v>
          </cell>
        </row>
        <row r="1381">
          <cell r="A1381">
            <v>3103108</v>
          </cell>
          <cell r="B1381" t="str">
            <v>MG</v>
          </cell>
          <cell r="C1381">
            <v>32</v>
          </cell>
          <cell r="D1381" t="str">
            <v>Antônio Prado de Minas</v>
          </cell>
        </row>
        <row r="1382">
          <cell r="A1382">
            <v>3103207</v>
          </cell>
          <cell r="B1382" t="str">
            <v>MG</v>
          </cell>
          <cell r="C1382">
            <v>31</v>
          </cell>
          <cell r="D1382" t="str">
            <v>Araçaí</v>
          </cell>
        </row>
        <row r="1383">
          <cell r="A1383">
            <v>3103306</v>
          </cell>
          <cell r="B1383" t="str">
            <v>MG</v>
          </cell>
          <cell r="C1383">
            <v>32</v>
          </cell>
          <cell r="D1383" t="str">
            <v>Aracitaba</v>
          </cell>
        </row>
        <row r="1384">
          <cell r="A1384">
            <v>3103405</v>
          </cell>
          <cell r="B1384" t="str">
            <v>MG</v>
          </cell>
          <cell r="C1384">
            <v>33</v>
          </cell>
          <cell r="D1384" t="str">
            <v>Araçuaí</v>
          </cell>
        </row>
        <row r="1385">
          <cell r="A1385">
            <v>3103504</v>
          </cell>
          <cell r="B1385" t="str">
            <v>MG</v>
          </cell>
          <cell r="C1385">
            <v>34</v>
          </cell>
          <cell r="D1385" t="str">
            <v>Araguari</v>
          </cell>
        </row>
        <row r="1386">
          <cell r="A1386">
            <v>3103603</v>
          </cell>
          <cell r="B1386" t="str">
            <v>MG</v>
          </cell>
          <cell r="C1386">
            <v>32</v>
          </cell>
          <cell r="D1386" t="str">
            <v>Arantina</v>
          </cell>
        </row>
        <row r="1387">
          <cell r="A1387">
            <v>3103702</v>
          </cell>
          <cell r="B1387" t="str">
            <v>MG</v>
          </cell>
          <cell r="C1387">
            <v>31</v>
          </cell>
          <cell r="D1387" t="str">
            <v>Araponga</v>
          </cell>
        </row>
        <row r="1388">
          <cell r="A1388">
            <v>3103751</v>
          </cell>
          <cell r="B1388" t="str">
            <v>MG</v>
          </cell>
          <cell r="C1388">
            <v>34</v>
          </cell>
          <cell r="D1388" t="str">
            <v>Araporã</v>
          </cell>
        </row>
        <row r="1389">
          <cell r="A1389">
            <v>3103801</v>
          </cell>
          <cell r="B1389" t="str">
            <v>MG</v>
          </cell>
          <cell r="C1389">
            <v>34</v>
          </cell>
          <cell r="D1389" t="str">
            <v>Arapuá</v>
          </cell>
        </row>
        <row r="1390">
          <cell r="A1390">
            <v>3103900</v>
          </cell>
          <cell r="B1390" t="str">
            <v>MG</v>
          </cell>
          <cell r="C1390">
            <v>37</v>
          </cell>
          <cell r="D1390" t="str">
            <v>Araújos</v>
          </cell>
        </row>
        <row r="1391">
          <cell r="A1391">
            <v>3104007</v>
          </cell>
          <cell r="B1391" t="str">
            <v>MG</v>
          </cell>
          <cell r="C1391">
            <v>34</v>
          </cell>
          <cell r="D1391" t="str">
            <v>Araxá</v>
          </cell>
        </row>
        <row r="1392">
          <cell r="A1392">
            <v>3104106</v>
          </cell>
          <cell r="B1392" t="str">
            <v>MG</v>
          </cell>
          <cell r="C1392">
            <v>35</v>
          </cell>
          <cell r="D1392" t="str">
            <v>Arceburgo</v>
          </cell>
        </row>
        <row r="1393">
          <cell r="A1393">
            <v>3104205</v>
          </cell>
          <cell r="B1393" t="str">
            <v>MG</v>
          </cell>
          <cell r="C1393">
            <v>37</v>
          </cell>
          <cell r="D1393" t="str">
            <v>Arcos</v>
          </cell>
        </row>
        <row r="1394">
          <cell r="A1394">
            <v>3104304</v>
          </cell>
          <cell r="B1394" t="str">
            <v>MG</v>
          </cell>
          <cell r="C1394">
            <v>35</v>
          </cell>
          <cell r="D1394" t="str">
            <v>Areado</v>
          </cell>
        </row>
        <row r="1395">
          <cell r="A1395">
            <v>3104403</v>
          </cell>
          <cell r="B1395" t="str">
            <v>MG</v>
          </cell>
          <cell r="C1395">
            <v>32</v>
          </cell>
          <cell r="D1395" t="str">
            <v>Argirita</v>
          </cell>
        </row>
        <row r="1396">
          <cell r="A1396">
            <v>3104452</v>
          </cell>
          <cell r="B1396" t="str">
            <v>MG</v>
          </cell>
          <cell r="C1396">
            <v>38</v>
          </cell>
          <cell r="D1396" t="str">
            <v>Aricanduva</v>
          </cell>
        </row>
        <row r="1397">
          <cell r="A1397">
            <v>3104502</v>
          </cell>
          <cell r="B1397" t="str">
            <v>MG</v>
          </cell>
          <cell r="C1397">
            <v>38</v>
          </cell>
          <cell r="D1397" t="str">
            <v>Arinos</v>
          </cell>
        </row>
        <row r="1398">
          <cell r="A1398">
            <v>3104601</v>
          </cell>
          <cell r="B1398" t="str">
            <v>MG</v>
          </cell>
          <cell r="C1398">
            <v>32</v>
          </cell>
          <cell r="D1398" t="str">
            <v>Astolfo Dutra</v>
          </cell>
        </row>
        <row r="1399">
          <cell r="A1399">
            <v>3104700</v>
          </cell>
          <cell r="B1399" t="str">
            <v>MG</v>
          </cell>
          <cell r="C1399">
            <v>33</v>
          </cell>
          <cell r="D1399" t="str">
            <v>Ataléia</v>
          </cell>
        </row>
        <row r="1400">
          <cell r="A1400">
            <v>3104809</v>
          </cell>
          <cell r="B1400" t="str">
            <v>MG</v>
          </cell>
          <cell r="C1400">
            <v>38</v>
          </cell>
          <cell r="D1400" t="str">
            <v>Augusto de Lima</v>
          </cell>
        </row>
        <row r="1401">
          <cell r="A1401">
            <v>3104908</v>
          </cell>
          <cell r="B1401" t="str">
            <v>MG</v>
          </cell>
          <cell r="C1401">
            <v>35</v>
          </cell>
          <cell r="D1401" t="str">
            <v>Baependi</v>
          </cell>
        </row>
        <row r="1402">
          <cell r="A1402">
            <v>3105004</v>
          </cell>
          <cell r="B1402" t="str">
            <v>MG</v>
          </cell>
          <cell r="C1402">
            <v>31</v>
          </cell>
          <cell r="D1402" t="str">
            <v>Baldim</v>
          </cell>
        </row>
        <row r="1403">
          <cell r="A1403">
            <v>3105103</v>
          </cell>
          <cell r="B1403" t="str">
            <v>MG</v>
          </cell>
          <cell r="C1403">
            <v>37</v>
          </cell>
          <cell r="D1403" t="str">
            <v>Bambuí</v>
          </cell>
        </row>
        <row r="1404">
          <cell r="A1404">
            <v>3105202</v>
          </cell>
          <cell r="B1404" t="str">
            <v>MG</v>
          </cell>
          <cell r="C1404">
            <v>33</v>
          </cell>
          <cell r="D1404" t="str">
            <v>Bandeira</v>
          </cell>
        </row>
        <row r="1405">
          <cell r="A1405">
            <v>3105301</v>
          </cell>
          <cell r="B1405" t="str">
            <v>MG</v>
          </cell>
          <cell r="C1405">
            <v>35</v>
          </cell>
          <cell r="D1405" t="str">
            <v>Bandeira do Sul</v>
          </cell>
        </row>
        <row r="1406">
          <cell r="A1406">
            <v>3105400</v>
          </cell>
          <cell r="B1406" t="str">
            <v>MG</v>
          </cell>
          <cell r="C1406">
            <v>31</v>
          </cell>
          <cell r="D1406" t="str">
            <v>Barão de Cocais</v>
          </cell>
        </row>
        <row r="1407">
          <cell r="A1407">
            <v>3105509</v>
          </cell>
          <cell r="B1407" t="str">
            <v>MG</v>
          </cell>
          <cell r="C1407">
            <v>32</v>
          </cell>
          <cell r="D1407" t="str">
            <v>Barão de Monte Alto</v>
          </cell>
        </row>
        <row r="1408">
          <cell r="A1408">
            <v>3105608</v>
          </cell>
          <cell r="B1408" t="str">
            <v>MG</v>
          </cell>
          <cell r="C1408">
            <v>32</v>
          </cell>
          <cell r="D1408" t="str">
            <v>Barbacena</v>
          </cell>
        </row>
        <row r="1409">
          <cell r="A1409">
            <v>3105707</v>
          </cell>
          <cell r="B1409" t="str">
            <v>MG</v>
          </cell>
          <cell r="C1409">
            <v>31</v>
          </cell>
          <cell r="D1409" t="str">
            <v>Barra Longa</v>
          </cell>
        </row>
        <row r="1410">
          <cell r="A1410">
            <v>3105905</v>
          </cell>
          <cell r="B1410" t="str">
            <v>MG</v>
          </cell>
          <cell r="C1410">
            <v>32</v>
          </cell>
          <cell r="D1410" t="str">
            <v>Barroso</v>
          </cell>
        </row>
        <row r="1411">
          <cell r="A1411">
            <v>3106002</v>
          </cell>
          <cell r="B1411" t="str">
            <v>MG</v>
          </cell>
          <cell r="C1411">
            <v>31</v>
          </cell>
          <cell r="D1411" t="str">
            <v>Bela Vista de Minas</v>
          </cell>
        </row>
        <row r="1412">
          <cell r="A1412">
            <v>3106101</v>
          </cell>
          <cell r="B1412" t="str">
            <v>MG</v>
          </cell>
          <cell r="C1412">
            <v>32</v>
          </cell>
          <cell r="D1412" t="str">
            <v>Belmiro Braga</v>
          </cell>
        </row>
        <row r="1413">
          <cell r="A1413">
            <v>3106200</v>
          </cell>
          <cell r="B1413" t="str">
            <v>MG</v>
          </cell>
          <cell r="C1413">
            <v>31</v>
          </cell>
          <cell r="D1413" t="str">
            <v>Belo Horizonte</v>
          </cell>
        </row>
        <row r="1414">
          <cell r="A1414">
            <v>3106309</v>
          </cell>
          <cell r="B1414" t="str">
            <v>MG</v>
          </cell>
          <cell r="C1414">
            <v>33</v>
          </cell>
          <cell r="D1414" t="str">
            <v>Belo Oriente</v>
          </cell>
        </row>
        <row r="1415">
          <cell r="A1415">
            <v>3106408</v>
          </cell>
          <cell r="B1415" t="str">
            <v>MG</v>
          </cell>
          <cell r="C1415">
            <v>31</v>
          </cell>
          <cell r="D1415" t="str">
            <v>Belo Vale</v>
          </cell>
        </row>
        <row r="1416">
          <cell r="A1416">
            <v>3106507</v>
          </cell>
          <cell r="B1416" t="str">
            <v>MG</v>
          </cell>
          <cell r="C1416">
            <v>33</v>
          </cell>
          <cell r="D1416" t="str">
            <v>Berilo</v>
          </cell>
        </row>
        <row r="1417">
          <cell r="A1417">
            <v>3106655</v>
          </cell>
          <cell r="B1417" t="str">
            <v>MG</v>
          </cell>
          <cell r="C1417">
            <v>38</v>
          </cell>
          <cell r="D1417" t="str">
            <v>Berizal</v>
          </cell>
        </row>
        <row r="1418">
          <cell r="A1418">
            <v>3106606</v>
          </cell>
          <cell r="B1418" t="str">
            <v>MG</v>
          </cell>
          <cell r="C1418">
            <v>33</v>
          </cell>
          <cell r="D1418" t="str">
            <v>Bertópolis</v>
          </cell>
        </row>
        <row r="1419">
          <cell r="A1419">
            <v>3106705</v>
          </cell>
          <cell r="B1419" t="str">
            <v>MG</v>
          </cell>
          <cell r="C1419">
            <v>31</v>
          </cell>
          <cell r="D1419" t="str">
            <v>Betim</v>
          </cell>
        </row>
        <row r="1420">
          <cell r="A1420">
            <v>3106804</v>
          </cell>
          <cell r="B1420" t="str">
            <v>MG</v>
          </cell>
          <cell r="C1420">
            <v>32</v>
          </cell>
          <cell r="D1420" t="str">
            <v>Bias Fortes</v>
          </cell>
        </row>
        <row r="1421">
          <cell r="A1421">
            <v>3106903</v>
          </cell>
          <cell r="B1421" t="str">
            <v>MG</v>
          </cell>
          <cell r="C1421">
            <v>32</v>
          </cell>
          <cell r="D1421" t="str">
            <v>Bicas</v>
          </cell>
        </row>
        <row r="1422">
          <cell r="A1422">
            <v>3107000</v>
          </cell>
          <cell r="B1422" t="str">
            <v>MG</v>
          </cell>
          <cell r="C1422">
            <v>37</v>
          </cell>
          <cell r="D1422" t="str">
            <v>Biquinhas</v>
          </cell>
        </row>
        <row r="1423">
          <cell r="A1423">
            <v>3107109</v>
          </cell>
          <cell r="B1423" t="str">
            <v>MG</v>
          </cell>
          <cell r="C1423">
            <v>35</v>
          </cell>
          <cell r="D1423" t="str">
            <v>Boa Esperança</v>
          </cell>
        </row>
        <row r="1424">
          <cell r="A1424">
            <v>3107208</v>
          </cell>
          <cell r="B1424" t="str">
            <v>MG</v>
          </cell>
          <cell r="C1424">
            <v>32</v>
          </cell>
          <cell r="D1424" t="str">
            <v>Bocaina de Minas</v>
          </cell>
        </row>
        <row r="1425">
          <cell r="A1425">
            <v>3107307</v>
          </cell>
          <cell r="B1425" t="str">
            <v>MG</v>
          </cell>
          <cell r="C1425">
            <v>38</v>
          </cell>
          <cell r="D1425" t="str">
            <v>Bocaiúva</v>
          </cell>
        </row>
        <row r="1426">
          <cell r="A1426">
            <v>3107406</v>
          </cell>
          <cell r="B1426" t="str">
            <v>MG</v>
          </cell>
          <cell r="C1426">
            <v>37</v>
          </cell>
          <cell r="D1426" t="str">
            <v>Bom Despacho</v>
          </cell>
        </row>
        <row r="1427">
          <cell r="A1427">
            <v>3107505</v>
          </cell>
          <cell r="B1427" t="str">
            <v>MG</v>
          </cell>
          <cell r="C1427">
            <v>32</v>
          </cell>
          <cell r="D1427" t="str">
            <v>Bom Jardim de Minas</v>
          </cell>
        </row>
        <row r="1428">
          <cell r="A1428">
            <v>3107604</v>
          </cell>
          <cell r="B1428" t="str">
            <v>MG</v>
          </cell>
          <cell r="C1428">
            <v>35</v>
          </cell>
          <cell r="D1428" t="str">
            <v>Bom Jesus da Penha</v>
          </cell>
        </row>
        <row r="1429">
          <cell r="A1429">
            <v>3107703</v>
          </cell>
          <cell r="B1429" t="str">
            <v>MG</v>
          </cell>
          <cell r="C1429">
            <v>31</v>
          </cell>
          <cell r="D1429" t="str">
            <v>Bom Jesus do Amparo</v>
          </cell>
        </row>
        <row r="1430">
          <cell r="A1430">
            <v>3107802</v>
          </cell>
          <cell r="B1430" t="str">
            <v>MG</v>
          </cell>
          <cell r="C1430">
            <v>33</v>
          </cell>
          <cell r="D1430" t="str">
            <v>Bom Jesus do Galho</v>
          </cell>
        </row>
        <row r="1431">
          <cell r="A1431">
            <v>3107901</v>
          </cell>
          <cell r="B1431" t="str">
            <v>MG</v>
          </cell>
          <cell r="C1431">
            <v>35</v>
          </cell>
          <cell r="D1431" t="str">
            <v>Bom Repouso</v>
          </cell>
        </row>
        <row r="1432">
          <cell r="A1432">
            <v>3108008</v>
          </cell>
          <cell r="B1432" t="str">
            <v>MG</v>
          </cell>
          <cell r="C1432">
            <v>35</v>
          </cell>
          <cell r="D1432" t="str">
            <v>Bom Sucesso</v>
          </cell>
        </row>
        <row r="1433">
          <cell r="A1433">
            <v>3108107</v>
          </cell>
          <cell r="B1433" t="str">
            <v>MG</v>
          </cell>
          <cell r="C1433">
            <v>31</v>
          </cell>
          <cell r="D1433" t="str">
            <v>Bonfim</v>
          </cell>
        </row>
        <row r="1434">
          <cell r="A1434">
            <v>3108206</v>
          </cell>
          <cell r="B1434" t="str">
            <v>MG</v>
          </cell>
          <cell r="C1434">
            <v>38</v>
          </cell>
          <cell r="D1434" t="str">
            <v>Bonfinópolis de Minas</v>
          </cell>
        </row>
        <row r="1435">
          <cell r="A1435">
            <v>3108255</v>
          </cell>
          <cell r="B1435" t="str">
            <v>MG</v>
          </cell>
          <cell r="C1435">
            <v>38</v>
          </cell>
          <cell r="D1435" t="str">
            <v>Bonito de Minas</v>
          </cell>
        </row>
        <row r="1436">
          <cell r="A1436">
            <v>3108305</v>
          </cell>
          <cell r="B1436" t="str">
            <v>MG</v>
          </cell>
          <cell r="C1436">
            <v>35</v>
          </cell>
          <cell r="D1436" t="str">
            <v>Borda da Mata</v>
          </cell>
        </row>
        <row r="1437">
          <cell r="A1437">
            <v>3108404</v>
          </cell>
          <cell r="B1437" t="str">
            <v>MG</v>
          </cell>
          <cell r="C1437">
            <v>35</v>
          </cell>
          <cell r="D1437" t="str">
            <v>Botelhos</v>
          </cell>
        </row>
        <row r="1438">
          <cell r="A1438">
            <v>3108503</v>
          </cell>
          <cell r="B1438" t="str">
            <v>MG</v>
          </cell>
          <cell r="C1438">
            <v>38</v>
          </cell>
          <cell r="D1438" t="str">
            <v>Botumirim</v>
          </cell>
        </row>
        <row r="1439">
          <cell r="A1439">
            <v>3108701</v>
          </cell>
          <cell r="B1439" t="str">
            <v>MG</v>
          </cell>
          <cell r="C1439">
            <v>32</v>
          </cell>
          <cell r="D1439" t="str">
            <v>Brás Pires</v>
          </cell>
        </row>
        <row r="1440">
          <cell r="A1440">
            <v>3108552</v>
          </cell>
          <cell r="B1440" t="str">
            <v>MG</v>
          </cell>
          <cell r="C1440">
            <v>38</v>
          </cell>
          <cell r="D1440" t="str">
            <v>Brasilândia de Minas</v>
          </cell>
        </row>
        <row r="1441">
          <cell r="A1441">
            <v>3108602</v>
          </cell>
          <cell r="B1441" t="str">
            <v>MG</v>
          </cell>
          <cell r="C1441">
            <v>38</v>
          </cell>
          <cell r="D1441" t="str">
            <v>Brasília de Minas</v>
          </cell>
        </row>
        <row r="1442">
          <cell r="A1442">
            <v>3108909</v>
          </cell>
          <cell r="B1442" t="str">
            <v>MG</v>
          </cell>
          <cell r="C1442">
            <v>35</v>
          </cell>
          <cell r="D1442" t="str">
            <v>Brasópolis</v>
          </cell>
        </row>
        <row r="1443">
          <cell r="A1443">
            <v>3108800</v>
          </cell>
          <cell r="B1443" t="str">
            <v>MG</v>
          </cell>
          <cell r="C1443">
            <v>33</v>
          </cell>
          <cell r="D1443" t="str">
            <v>Braúnas</v>
          </cell>
        </row>
        <row r="1444">
          <cell r="A1444">
            <v>3109006</v>
          </cell>
          <cell r="B1444" t="str">
            <v>MG</v>
          </cell>
          <cell r="C1444">
            <v>31</v>
          </cell>
          <cell r="D1444" t="str">
            <v>Brumadinho</v>
          </cell>
        </row>
        <row r="1445">
          <cell r="A1445">
            <v>3109105</v>
          </cell>
          <cell r="B1445" t="str">
            <v>MG</v>
          </cell>
          <cell r="C1445">
            <v>35</v>
          </cell>
          <cell r="D1445" t="str">
            <v>Bueno Brandão</v>
          </cell>
        </row>
        <row r="1446">
          <cell r="A1446">
            <v>3109204</v>
          </cell>
          <cell r="B1446" t="str">
            <v>MG</v>
          </cell>
          <cell r="C1446">
            <v>38</v>
          </cell>
          <cell r="D1446" t="str">
            <v>Buenópolis</v>
          </cell>
        </row>
        <row r="1447">
          <cell r="A1447">
            <v>3109253</v>
          </cell>
          <cell r="B1447" t="str">
            <v>MG</v>
          </cell>
          <cell r="C1447">
            <v>33</v>
          </cell>
          <cell r="D1447" t="str">
            <v>Bugre</v>
          </cell>
        </row>
        <row r="1448">
          <cell r="A1448">
            <v>3109303</v>
          </cell>
          <cell r="B1448" t="str">
            <v>MG</v>
          </cell>
          <cell r="C1448">
            <v>38</v>
          </cell>
          <cell r="D1448" t="str">
            <v>Buritis</v>
          </cell>
        </row>
        <row r="1449">
          <cell r="A1449">
            <v>3109402</v>
          </cell>
          <cell r="B1449" t="str">
            <v>MG</v>
          </cell>
          <cell r="C1449">
            <v>38</v>
          </cell>
          <cell r="D1449" t="str">
            <v>Buritizeiro</v>
          </cell>
        </row>
        <row r="1450">
          <cell r="A1450">
            <v>3109451</v>
          </cell>
          <cell r="B1450" t="str">
            <v>MG</v>
          </cell>
          <cell r="C1450">
            <v>38</v>
          </cell>
          <cell r="D1450" t="str">
            <v>Cabeceira Grande</v>
          </cell>
        </row>
        <row r="1451">
          <cell r="A1451">
            <v>3109501</v>
          </cell>
          <cell r="B1451" t="str">
            <v>MG</v>
          </cell>
          <cell r="C1451">
            <v>35</v>
          </cell>
          <cell r="D1451" t="str">
            <v>Cabo Verde</v>
          </cell>
        </row>
        <row r="1452">
          <cell r="A1452">
            <v>3109600</v>
          </cell>
          <cell r="B1452" t="str">
            <v>MG</v>
          </cell>
          <cell r="C1452">
            <v>31</v>
          </cell>
          <cell r="D1452" t="str">
            <v>Cachoeira da Prata</v>
          </cell>
        </row>
        <row r="1453">
          <cell r="A1453">
            <v>3109709</v>
          </cell>
          <cell r="B1453" t="str">
            <v>MG</v>
          </cell>
          <cell r="C1453">
            <v>35</v>
          </cell>
          <cell r="D1453" t="str">
            <v>Cachoeira de Minas</v>
          </cell>
        </row>
        <row r="1454">
          <cell r="A1454">
            <v>3102704</v>
          </cell>
          <cell r="B1454" t="str">
            <v>MG</v>
          </cell>
          <cell r="C1454">
            <v>33</v>
          </cell>
          <cell r="D1454" t="str">
            <v>Cachoeira de Pajeú</v>
          </cell>
        </row>
        <row r="1455">
          <cell r="A1455">
            <v>3109808</v>
          </cell>
          <cell r="B1455" t="str">
            <v>MG</v>
          </cell>
          <cell r="C1455">
            <v>34</v>
          </cell>
          <cell r="D1455" t="str">
            <v>Cachoeira Dourada</v>
          </cell>
        </row>
        <row r="1456">
          <cell r="A1456">
            <v>3109907</v>
          </cell>
          <cell r="B1456" t="str">
            <v>MG</v>
          </cell>
          <cell r="C1456">
            <v>31</v>
          </cell>
          <cell r="D1456" t="str">
            <v>Caetanópolis</v>
          </cell>
        </row>
        <row r="1457">
          <cell r="A1457">
            <v>3110004</v>
          </cell>
          <cell r="B1457" t="str">
            <v>MG</v>
          </cell>
          <cell r="C1457">
            <v>31</v>
          </cell>
          <cell r="D1457" t="str">
            <v>Caeté</v>
          </cell>
        </row>
        <row r="1458">
          <cell r="A1458">
            <v>3110103</v>
          </cell>
          <cell r="B1458" t="str">
            <v>MG</v>
          </cell>
          <cell r="C1458">
            <v>32</v>
          </cell>
          <cell r="D1458" t="str">
            <v>Caiana</v>
          </cell>
        </row>
        <row r="1459">
          <cell r="A1459">
            <v>3110202</v>
          </cell>
          <cell r="B1459" t="str">
            <v>MG</v>
          </cell>
          <cell r="C1459">
            <v>31</v>
          </cell>
          <cell r="D1459" t="str">
            <v>Cajuri</v>
          </cell>
        </row>
        <row r="1460">
          <cell r="A1460">
            <v>3110301</v>
          </cell>
          <cell r="B1460" t="str">
            <v>MG</v>
          </cell>
          <cell r="C1460">
            <v>35</v>
          </cell>
          <cell r="D1460" t="str">
            <v>Caldas</v>
          </cell>
        </row>
        <row r="1461">
          <cell r="A1461">
            <v>3110400</v>
          </cell>
          <cell r="B1461" t="str">
            <v>MG</v>
          </cell>
          <cell r="C1461">
            <v>37</v>
          </cell>
          <cell r="D1461" t="str">
            <v>Camacho</v>
          </cell>
        </row>
        <row r="1462">
          <cell r="A1462">
            <v>3110509</v>
          </cell>
          <cell r="B1462" t="str">
            <v>MG</v>
          </cell>
          <cell r="C1462">
            <v>35</v>
          </cell>
          <cell r="D1462" t="str">
            <v>Camanducaia</v>
          </cell>
        </row>
        <row r="1463">
          <cell r="A1463">
            <v>3110608</v>
          </cell>
          <cell r="B1463" t="str">
            <v>MG</v>
          </cell>
          <cell r="C1463">
            <v>35</v>
          </cell>
          <cell r="D1463" t="str">
            <v>Cambuí</v>
          </cell>
        </row>
        <row r="1464">
          <cell r="A1464">
            <v>3110707</v>
          </cell>
          <cell r="B1464" t="str">
            <v>MG</v>
          </cell>
          <cell r="C1464">
            <v>35</v>
          </cell>
          <cell r="D1464" t="str">
            <v>Cambuquira</v>
          </cell>
        </row>
        <row r="1465">
          <cell r="A1465">
            <v>3110806</v>
          </cell>
          <cell r="B1465" t="str">
            <v>MG</v>
          </cell>
          <cell r="C1465">
            <v>33</v>
          </cell>
          <cell r="D1465" t="str">
            <v>Campanário</v>
          </cell>
        </row>
        <row r="1466">
          <cell r="A1466">
            <v>3110905</v>
          </cell>
          <cell r="B1466" t="str">
            <v>MG</v>
          </cell>
          <cell r="C1466">
            <v>35</v>
          </cell>
          <cell r="D1466" t="str">
            <v>Campanha</v>
          </cell>
        </row>
        <row r="1467">
          <cell r="A1467">
            <v>3111002</v>
          </cell>
          <cell r="B1467" t="str">
            <v>MG</v>
          </cell>
          <cell r="C1467">
            <v>35</v>
          </cell>
          <cell r="D1467" t="str">
            <v>Campestre</v>
          </cell>
        </row>
        <row r="1468">
          <cell r="A1468">
            <v>3111101</v>
          </cell>
          <cell r="B1468" t="str">
            <v>MG</v>
          </cell>
          <cell r="C1468">
            <v>34</v>
          </cell>
          <cell r="D1468" t="str">
            <v>Campina Verde</v>
          </cell>
        </row>
        <row r="1469">
          <cell r="A1469">
            <v>3111150</v>
          </cell>
          <cell r="B1469" t="str">
            <v>MG</v>
          </cell>
          <cell r="C1469">
            <v>38</v>
          </cell>
          <cell r="D1469" t="str">
            <v>Campo Azul</v>
          </cell>
        </row>
        <row r="1470">
          <cell r="A1470">
            <v>3111200</v>
          </cell>
          <cell r="B1470" t="str">
            <v>MG</v>
          </cell>
          <cell r="C1470">
            <v>35</v>
          </cell>
          <cell r="D1470" t="str">
            <v>Campo Belo</v>
          </cell>
        </row>
        <row r="1471">
          <cell r="A1471">
            <v>3111309</v>
          </cell>
          <cell r="B1471" t="str">
            <v>MG</v>
          </cell>
          <cell r="C1471">
            <v>35</v>
          </cell>
          <cell r="D1471" t="str">
            <v>Campo do Meio</v>
          </cell>
        </row>
        <row r="1472">
          <cell r="A1472">
            <v>3111408</v>
          </cell>
          <cell r="B1472" t="str">
            <v>MG</v>
          </cell>
          <cell r="C1472">
            <v>34</v>
          </cell>
          <cell r="D1472" t="str">
            <v>Campo Florido</v>
          </cell>
        </row>
        <row r="1473">
          <cell r="A1473">
            <v>3111507</v>
          </cell>
          <cell r="B1473" t="str">
            <v>MG</v>
          </cell>
          <cell r="C1473">
            <v>37</v>
          </cell>
          <cell r="D1473" t="str">
            <v>Campos Altos</v>
          </cell>
        </row>
        <row r="1474">
          <cell r="A1474">
            <v>3111606</v>
          </cell>
          <cell r="B1474" t="str">
            <v>MG</v>
          </cell>
          <cell r="C1474">
            <v>35</v>
          </cell>
          <cell r="D1474" t="str">
            <v>Campos Gerais</v>
          </cell>
        </row>
        <row r="1475">
          <cell r="A1475">
            <v>3111903</v>
          </cell>
          <cell r="B1475" t="str">
            <v>MG</v>
          </cell>
          <cell r="C1475">
            <v>35</v>
          </cell>
          <cell r="D1475" t="str">
            <v>Cana Verde</v>
          </cell>
        </row>
        <row r="1476">
          <cell r="A1476">
            <v>3111705</v>
          </cell>
          <cell r="B1476" t="str">
            <v>MG</v>
          </cell>
          <cell r="C1476">
            <v>31</v>
          </cell>
          <cell r="D1476" t="str">
            <v>Canaã</v>
          </cell>
        </row>
        <row r="1477">
          <cell r="A1477">
            <v>3111804</v>
          </cell>
          <cell r="B1477" t="str">
            <v>MG</v>
          </cell>
          <cell r="C1477">
            <v>34</v>
          </cell>
          <cell r="D1477" t="str">
            <v>Canápolis</v>
          </cell>
        </row>
        <row r="1478">
          <cell r="A1478">
            <v>3112000</v>
          </cell>
          <cell r="B1478" t="str">
            <v>MG</v>
          </cell>
          <cell r="C1478">
            <v>35</v>
          </cell>
          <cell r="D1478" t="str">
            <v>Candeias</v>
          </cell>
        </row>
        <row r="1479">
          <cell r="A1479">
            <v>3112059</v>
          </cell>
          <cell r="B1479" t="str">
            <v>MG</v>
          </cell>
          <cell r="C1479">
            <v>33</v>
          </cell>
          <cell r="D1479" t="str">
            <v>Cantagalo</v>
          </cell>
        </row>
        <row r="1480">
          <cell r="A1480">
            <v>3112109</v>
          </cell>
          <cell r="B1480" t="str">
            <v>MG</v>
          </cell>
          <cell r="C1480">
            <v>32</v>
          </cell>
          <cell r="D1480" t="str">
            <v>Caparaó</v>
          </cell>
        </row>
        <row r="1481">
          <cell r="A1481">
            <v>3112208</v>
          </cell>
          <cell r="B1481" t="str">
            <v>MG</v>
          </cell>
          <cell r="C1481">
            <v>31</v>
          </cell>
          <cell r="D1481" t="str">
            <v>Capela Nova</v>
          </cell>
        </row>
        <row r="1482">
          <cell r="A1482">
            <v>3112307</v>
          </cell>
          <cell r="B1482" t="str">
            <v>MG</v>
          </cell>
          <cell r="C1482">
            <v>33</v>
          </cell>
          <cell r="D1482" t="str">
            <v>Capelinha</v>
          </cell>
        </row>
        <row r="1483">
          <cell r="A1483">
            <v>3112406</v>
          </cell>
          <cell r="B1483" t="str">
            <v>MG</v>
          </cell>
          <cell r="C1483">
            <v>35</v>
          </cell>
          <cell r="D1483" t="str">
            <v>Capetinga</v>
          </cell>
        </row>
        <row r="1484">
          <cell r="A1484">
            <v>3112505</v>
          </cell>
          <cell r="B1484" t="str">
            <v>MG</v>
          </cell>
          <cell r="C1484">
            <v>31</v>
          </cell>
          <cell r="D1484" t="str">
            <v>Capim Branco</v>
          </cell>
        </row>
        <row r="1485">
          <cell r="A1485">
            <v>3112604</v>
          </cell>
          <cell r="B1485" t="str">
            <v>MG</v>
          </cell>
          <cell r="C1485">
            <v>34</v>
          </cell>
          <cell r="D1485" t="str">
            <v>Capinópolis</v>
          </cell>
        </row>
        <row r="1486">
          <cell r="A1486">
            <v>3112653</v>
          </cell>
          <cell r="B1486" t="str">
            <v>MG</v>
          </cell>
          <cell r="C1486">
            <v>33</v>
          </cell>
          <cell r="D1486" t="str">
            <v>Capitão Andrade</v>
          </cell>
        </row>
        <row r="1487">
          <cell r="A1487">
            <v>3112703</v>
          </cell>
          <cell r="B1487" t="str">
            <v>MG</v>
          </cell>
          <cell r="C1487">
            <v>38</v>
          </cell>
          <cell r="D1487" t="str">
            <v>Capitão Enéas</v>
          </cell>
        </row>
        <row r="1488">
          <cell r="A1488">
            <v>3112802</v>
          </cell>
          <cell r="B1488" t="str">
            <v>MG</v>
          </cell>
          <cell r="C1488">
            <v>37</v>
          </cell>
          <cell r="D1488" t="str">
            <v>Capitólio</v>
          </cell>
        </row>
        <row r="1489">
          <cell r="A1489">
            <v>3112901</v>
          </cell>
          <cell r="B1489" t="str">
            <v>MG</v>
          </cell>
          <cell r="C1489">
            <v>31</v>
          </cell>
          <cell r="D1489" t="str">
            <v>Caputira</v>
          </cell>
        </row>
        <row r="1490">
          <cell r="A1490">
            <v>3113008</v>
          </cell>
          <cell r="B1490" t="str">
            <v>MG</v>
          </cell>
          <cell r="C1490">
            <v>33</v>
          </cell>
          <cell r="D1490" t="str">
            <v>Caraí</v>
          </cell>
        </row>
        <row r="1491">
          <cell r="A1491">
            <v>3113107</v>
          </cell>
          <cell r="B1491" t="str">
            <v>MG</v>
          </cell>
          <cell r="C1491">
            <v>31</v>
          </cell>
          <cell r="D1491" t="str">
            <v>Caranaíba</v>
          </cell>
        </row>
        <row r="1492">
          <cell r="A1492">
            <v>3113206</v>
          </cell>
          <cell r="B1492" t="str">
            <v>MG</v>
          </cell>
          <cell r="C1492">
            <v>32</v>
          </cell>
          <cell r="D1492" t="str">
            <v>Carandaí</v>
          </cell>
        </row>
        <row r="1493">
          <cell r="A1493">
            <v>3113305</v>
          </cell>
          <cell r="B1493" t="str">
            <v>MG</v>
          </cell>
          <cell r="C1493">
            <v>32</v>
          </cell>
          <cell r="D1493" t="str">
            <v>Carangola</v>
          </cell>
        </row>
        <row r="1494">
          <cell r="A1494">
            <v>3113404</v>
          </cell>
          <cell r="B1494" t="str">
            <v>MG</v>
          </cell>
          <cell r="C1494">
            <v>33</v>
          </cell>
          <cell r="D1494" t="str">
            <v>Caratinga</v>
          </cell>
        </row>
        <row r="1495">
          <cell r="A1495">
            <v>3113503</v>
          </cell>
          <cell r="B1495" t="str">
            <v>MG</v>
          </cell>
          <cell r="C1495">
            <v>38</v>
          </cell>
          <cell r="D1495" t="str">
            <v>Carbonita</v>
          </cell>
        </row>
        <row r="1496">
          <cell r="A1496">
            <v>3113602</v>
          </cell>
          <cell r="B1496" t="str">
            <v>MG</v>
          </cell>
          <cell r="C1496">
            <v>35</v>
          </cell>
          <cell r="D1496" t="str">
            <v>Careaçu</v>
          </cell>
        </row>
        <row r="1497">
          <cell r="A1497">
            <v>3113701</v>
          </cell>
          <cell r="B1497" t="str">
            <v>MG</v>
          </cell>
          <cell r="C1497">
            <v>33</v>
          </cell>
          <cell r="D1497" t="str">
            <v>Carlos Chagas</v>
          </cell>
        </row>
        <row r="1498">
          <cell r="A1498">
            <v>3113800</v>
          </cell>
          <cell r="B1498" t="str">
            <v>MG</v>
          </cell>
          <cell r="C1498">
            <v>31</v>
          </cell>
          <cell r="D1498" t="str">
            <v>Carmésia</v>
          </cell>
        </row>
        <row r="1499">
          <cell r="A1499">
            <v>3113909</v>
          </cell>
          <cell r="B1499" t="str">
            <v>MG</v>
          </cell>
          <cell r="C1499">
            <v>35</v>
          </cell>
          <cell r="D1499" t="str">
            <v>Carmo da Cachoeira</v>
          </cell>
        </row>
        <row r="1500">
          <cell r="A1500">
            <v>3114006</v>
          </cell>
          <cell r="B1500" t="str">
            <v>MG</v>
          </cell>
          <cell r="C1500">
            <v>37</v>
          </cell>
          <cell r="D1500" t="str">
            <v>Carmo da Mata</v>
          </cell>
        </row>
        <row r="1501">
          <cell r="A1501">
            <v>3114105</v>
          </cell>
          <cell r="B1501" t="str">
            <v>MG</v>
          </cell>
          <cell r="C1501">
            <v>35</v>
          </cell>
          <cell r="D1501" t="str">
            <v>Carmo de Minas</v>
          </cell>
        </row>
        <row r="1502">
          <cell r="A1502">
            <v>3114204</v>
          </cell>
          <cell r="B1502" t="str">
            <v>MG</v>
          </cell>
          <cell r="C1502">
            <v>37</v>
          </cell>
          <cell r="D1502" t="str">
            <v>Carmo do Cajuru</v>
          </cell>
        </row>
        <row r="1503">
          <cell r="A1503">
            <v>3114303</v>
          </cell>
          <cell r="B1503" t="str">
            <v>MG</v>
          </cell>
          <cell r="C1503">
            <v>34</v>
          </cell>
          <cell r="D1503" t="str">
            <v>Carmo do Paranaíba</v>
          </cell>
        </row>
        <row r="1504">
          <cell r="A1504">
            <v>3114402</v>
          </cell>
          <cell r="B1504" t="str">
            <v>MG</v>
          </cell>
          <cell r="C1504">
            <v>35</v>
          </cell>
          <cell r="D1504" t="str">
            <v>Carmo do Rio Claro</v>
          </cell>
        </row>
        <row r="1505">
          <cell r="A1505">
            <v>3114501</v>
          </cell>
          <cell r="B1505" t="str">
            <v>MG</v>
          </cell>
          <cell r="C1505">
            <v>37</v>
          </cell>
          <cell r="D1505" t="str">
            <v>Carmópolis de Minas</v>
          </cell>
        </row>
        <row r="1506">
          <cell r="A1506">
            <v>3114550</v>
          </cell>
          <cell r="B1506" t="str">
            <v>MG</v>
          </cell>
          <cell r="C1506">
            <v>34</v>
          </cell>
          <cell r="D1506" t="str">
            <v>Carneirinho</v>
          </cell>
        </row>
        <row r="1507">
          <cell r="A1507">
            <v>3114600</v>
          </cell>
          <cell r="B1507" t="str">
            <v>MG</v>
          </cell>
          <cell r="C1507">
            <v>35</v>
          </cell>
          <cell r="D1507" t="str">
            <v>Carrancas</v>
          </cell>
        </row>
        <row r="1508">
          <cell r="A1508">
            <v>3114709</v>
          </cell>
          <cell r="B1508" t="str">
            <v>MG</v>
          </cell>
          <cell r="C1508">
            <v>35</v>
          </cell>
          <cell r="D1508" t="str">
            <v>Carvalhópolis</v>
          </cell>
        </row>
        <row r="1509">
          <cell r="A1509">
            <v>3114808</v>
          </cell>
          <cell r="B1509" t="str">
            <v>MG</v>
          </cell>
          <cell r="C1509">
            <v>35</v>
          </cell>
          <cell r="D1509" t="str">
            <v>Carvalhos</v>
          </cell>
        </row>
        <row r="1510">
          <cell r="A1510">
            <v>3114907</v>
          </cell>
          <cell r="B1510" t="str">
            <v>MG</v>
          </cell>
          <cell r="C1510">
            <v>31</v>
          </cell>
          <cell r="D1510" t="str">
            <v>Casa Grande</v>
          </cell>
        </row>
        <row r="1511">
          <cell r="A1511">
            <v>3115003</v>
          </cell>
          <cell r="B1511" t="str">
            <v>MG</v>
          </cell>
          <cell r="C1511">
            <v>34</v>
          </cell>
          <cell r="D1511" t="str">
            <v>Cascalho Rico</v>
          </cell>
        </row>
        <row r="1512">
          <cell r="A1512">
            <v>3115102</v>
          </cell>
          <cell r="B1512" t="str">
            <v>MG</v>
          </cell>
          <cell r="C1512">
            <v>35</v>
          </cell>
          <cell r="D1512" t="str">
            <v>Cássia</v>
          </cell>
        </row>
        <row r="1513">
          <cell r="A1513">
            <v>3115300</v>
          </cell>
          <cell r="B1513" t="str">
            <v>MG</v>
          </cell>
          <cell r="C1513">
            <v>32</v>
          </cell>
          <cell r="D1513" t="str">
            <v>Cataguases</v>
          </cell>
        </row>
        <row r="1514">
          <cell r="A1514">
            <v>3115359</v>
          </cell>
          <cell r="B1514" t="str">
            <v>MG</v>
          </cell>
          <cell r="C1514">
            <v>31</v>
          </cell>
          <cell r="D1514" t="str">
            <v>Catas Altas</v>
          </cell>
        </row>
        <row r="1515">
          <cell r="A1515">
            <v>3115409</v>
          </cell>
          <cell r="B1515" t="str">
            <v>MG</v>
          </cell>
          <cell r="C1515">
            <v>31</v>
          </cell>
          <cell r="D1515" t="str">
            <v>Catas Altas da Noruega</v>
          </cell>
        </row>
        <row r="1516">
          <cell r="A1516">
            <v>3115458</v>
          </cell>
          <cell r="B1516" t="str">
            <v>MG</v>
          </cell>
          <cell r="C1516">
            <v>33</v>
          </cell>
          <cell r="D1516" t="str">
            <v>Catuji</v>
          </cell>
        </row>
        <row r="1517">
          <cell r="A1517">
            <v>3115474</v>
          </cell>
          <cell r="B1517" t="str">
            <v>MG</v>
          </cell>
          <cell r="C1517">
            <v>38</v>
          </cell>
          <cell r="D1517" t="str">
            <v>Catuti</v>
          </cell>
        </row>
        <row r="1518">
          <cell r="A1518">
            <v>3115508</v>
          </cell>
          <cell r="B1518" t="str">
            <v>MG</v>
          </cell>
          <cell r="C1518">
            <v>35</v>
          </cell>
          <cell r="D1518" t="str">
            <v>Caxambu</v>
          </cell>
        </row>
        <row r="1519">
          <cell r="A1519">
            <v>3115607</v>
          </cell>
          <cell r="B1519" t="str">
            <v>MG</v>
          </cell>
          <cell r="C1519">
            <v>37</v>
          </cell>
          <cell r="D1519" t="str">
            <v>Cedro do Abaeté</v>
          </cell>
        </row>
        <row r="1520">
          <cell r="A1520">
            <v>3115706</v>
          </cell>
          <cell r="B1520" t="str">
            <v>MG</v>
          </cell>
          <cell r="C1520">
            <v>33</v>
          </cell>
          <cell r="D1520" t="str">
            <v>Central de Minas</v>
          </cell>
        </row>
        <row r="1521">
          <cell r="A1521">
            <v>3115805</v>
          </cell>
          <cell r="B1521" t="str">
            <v>MG</v>
          </cell>
          <cell r="C1521">
            <v>34</v>
          </cell>
          <cell r="D1521" t="str">
            <v>Centralina</v>
          </cell>
        </row>
        <row r="1522">
          <cell r="A1522">
            <v>3115904</v>
          </cell>
          <cell r="B1522" t="str">
            <v>MG</v>
          </cell>
          <cell r="C1522">
            <v>32</v>
          </cell>
          <cell r="D1522" t="str">
            <v>Chácara</v>
          </cell>
        </row>
        <row r="1523">
          <cell r="A1523">
            <v>3116001</v>
          </cell>
          <cell r="B1523" t="str">
            <v>MG</v>
          </cell>
          <cell r="C1523">
            <v>33</v>
          </cell>
          <cell r="D1523" t="str">
            <v>Chalé</v>
          </cell>
        </row>
        <row r="1524">
          <cell r="A1524">
            <v>3116100</v>
          </cell>
          <cell r="B1524" t="str">
            <v>MG</v>
          </cell>
          <cell r="C1524">
            <v>33</v>
          </cell>
          <cell r="D1524" t="str">
            <v>Chapada do Norte</v>
          </cell>
        </row>
        <row r="1525">
          <cell r="A1525">
            <v>3116159</v>
          </cell>
          <cell r="B1525" t="str">
            <v>MG</v>
          </cell>
          <cell r="C1525">
            <v>38</v>
          </cell>
          <cell r="D1525" t="str">
            <v>Chapada Gaúcha</v>
          </cell>
        </row>
        <row r="1526">
          <cell r="A1526">
            <v>3116209</v>
          </cell>
          <cell r="B1526" t="str">
            <v>MG</v>
          </cell>
          <cell r="C1526">
            <v>32</v>
          </cell>
          <cell r="D1526" t="str">
            <v>Chiador</v>
          </cell>
        </row>
        <row r="1527">
          <cell r="A1527">
            <v>3116308</v>
          </cell>
          <cell r="B1527" t="str">
            <v>MG</v>
          </cell>
          <cell r="C1527">
            <v>32</v>
          </cell>
          <cell r="D1527" t="str">
            <v>Cipotânea</v>
          </cell>
        </row>
        <row r="1528">
          <cell r="A1528">
            <v>3116407</v>
          </cell>
          <cell r="B1528" t="str">
            <v>MG</v>
          </cell>
          <cell r="C1528">
            <v>34</v>
          </cell>
          <cell r="D1528" t="str">
            <v>Claraval</v>
          </cell>
        </row>
        <row r="1529">
          <cell r="A1529">
            <v>3116506</v>
          </cell>
          <cell r="B1529" t="str">
            <v>MG</v>
          </cell>
          <cell r="C1529">
            <v>38</v>
          </cell>
          <cell r="D1529" t="str">
            <v>Claro dos Poções</v>
          </cell>
        </row>
        <row r="1530">
          <cell r="A1530">
            <v>3116605</v>
          </cell>
          <cell r="B1530" t="str">
            <v>MG</v>
          </cell>
          <cell r="C1530">
            <v>37</v>
          </cell>
          <cell r="D1530" t="str">
            <v>Cláudio</v>
          </cell>
        </row>
        <row r="1531">
          <cell r="A1531">
            <v>3116704</v>
          </cell>
          <cell r="B1531" t="str">
            <v>MG</v>
          </cell>
          <cell r="C1531">
            <v>32</v>
          </cell>
          <cell r="D1531" t="str">
            <v>Coimbra</v>
          </cell>
        </row>
        <row r="1532">
          <cell r="A1532">
            <v>3116803</v>
          </cell>
          <cell r="B1532" t="str">
            <v>MG</v>
          </cell>
          <cell r="C1532">
            <v>33</v>
          </cell>
          <cell r="D1532" t="str">
            <v>Coluna</v>
          </cell>
        </row>
        <row r="1533">
          <cell r="A1533">
            <v>3116902</v>
          </cell>
          <cell r="B1533" t="str">
            <v>MG</v>
          </cell>
          <cell r="C1533">
            <v>34</v>
          </cell>
          <cell r="D1533" t="str">
            <v>Comendador Gomes</v>
          </cell>
        </row>
        <row r="1534">
          <cell r="A1534">
            <v>3117009</v>
          </cell>
          <cell r="B1534" t="str">
            <v>MG</v>
          </cell>
          <cell r="C1534">
            <v>33</v>
          </cell>
          <cell r="D1534" t="str">
            <v>Comercinho</v>
          </cell>
        </row>
        <row r="1535">
          <cell r="A1535">
            <v>3117108</v>
          </cell>
          <cell r="B1535" t="str">
            <v>MG</v>
          </cell>
          <cell r="C1535">
            <v>35</v>
          </cell>
          <cell r="D1535" t="str">
            <v>Conceição da Aparecida</v>
          </cell>
        </row>
        <row r="1536">
          <cell r="A1536">
            <v>3115201</v>
          </cell>
          <cell r="B1536" t="str">
            <v>MG</v>
          </cell>
          <cell r="C1536">
            <v>32</v>
          </cell>
          <cell r="D1536" t="str">
            <v>Conceição da Barra de Minas</v>
          </cell>
        </row>
        <row r="1537">
          <cell r="A1537">
            <v>3117306</v>
          </cell>
          <cell r="B1537" t="str">
            <v>MG</v>
          </cell>
          <cell r="C1537">
            <v>34</v>
          </cell>
          <cell r="D1537" t="str">
            <v>Conceição das Alagoas</v>
          </cell>
        </row>
        <row r="1538">
          <cell r="A1538">
            <v>3117207</v>
          </cell>
          <cell r="B1538" t="str">
            <v>MG</v>
          </cell>
          <cell r="C1538">
            <v>35</v>
          </cell>
          <cell r="D1538" t="str">
            <v>Conceição das Pedras</v>
          </cell>
        </row>
        <row r="1539">
          <cell r="A1539">
            <v>3117405</v>
          </cell>
          <cell r="B1539" t="str">
            <v>MG</v>
          </cell>
          <cell r="C1539">
            <v>33</v>
          </cell>
          <cell r="D1539" t="str">
            <v>Conceição de Ipanema</v>
          </cell>
        </row>
        <row r="1540">
          <cell r="A1540">
            <v>3117504</v>
          </cell>
          <cell r="B1540" t="str">
            <v>MG</v>
          </cell>
          <cell r="C1540">
            <v>31</v>
          </cell>
          <cell r="D1540" t="str">
            <v>Conceição do Mato Dentro</v>
          </cell>
        </row>
        <row r="1541">
          <cell r="A1541">
            <v>3117603</v>
          </cell>
          <cell r="B1541" t="str">
            <v>MG</v>
          </cell>
          <cell r="C1541">
            <v>37</v>
          </cell>
          <cell r="D1541" t="str">
            <v>Conceição do Pará</v>
          </cell>
        </row>
        <row r="1542">
          <cell r="A1542">
            <v>3117702</v>
          </cell>
          <cell r="B1542" t="str">
            <v>MG</v>
          </cell>
          <cell r="C1542">
            <v>35</v>
          </cell>
          <cell r="D1542" t="str">
            <v>Conceição do Rio Verde</v>
          </cell>
        </row>
        <row r="1543">
          <cell r="A1543">
            <v>3117801</v>
          </cell>
          <cell r="B1543" t="str">
            <v>MG</v>
          </cell>
          <cell r="C1543">
            <v>35</v>
          </cell>
          <cell r="D1543" t="str">
            <v>Conceição dos Ouros</v>
          </cell>
        </row>
        <row r="1544">
          <cell r="A1544">
            <v>3117836</v>
          </cell>
          <cell r="B1544" t="str">
            <v>MG</v>
          </cell>
          <cell r="C1544">
            <v>38</v>
          </cell>
          <cell r="D1544" t="str">
            <v>Cônego Marinho</v>
          </cell>
        </row>
        <row r="1545">
          <cell r="A1545">
            <v>3117876</v>
          </cell>
          <cell r="B1545" t="str">
            <v>MG</v>
          </cell>
          <cell r="C1545">
            <v>31</v>
          </cell>
          <cell r="D1545" t="str">
            <v>Confins</v>
          </cell>
        </row>
        <row r="1546">
          <cell r="A1546">
            <v>3117900</v>
          </cell>
          <cell r="B1546" t="str">
            <v>MG</v>
          </cell>
          <cell r="C1546">
            <v>35</v>
          </cell>
          <cell r="D1546" t="str">
            <v>Congonhal</v>
          </cell>
        </row>
        <row r="1547">
          <cell r="A1547">
            <v>3118007</v>
          </cell>
          <cell r="B1547" t="str">
            <v>MG</v>
          </cell>
          <cell r="C1547">
            <v>31</v>
          </cell>
          <cell r="D1547" t="str">
            <v>Congonhas</v>
          </cell>
        </row>
        <row r="1548">
          <cell r="A1548">
            <v>3118106</v>
          </cell>
          <cell r="B1548" t="str">
            <v>MG</v>
          </cell>
          <cell r="C1548">
            <v>31</v>
          </cell>
          <cell r="D1548" t="str">
            <v>Congonhas do Norte</v>
          </cell>
        </row>
        <row r="1549">
          <cell r="A1549">
            <v>3118205</v>
          </cell>
          <cell r="B1549" t="str">
            <v>MG</v>
          </cell>
          <cell r="C1549">
            <v>34</v>
          </cell>
          <cell r="D1549" t="str">
            <v>Conquista</v>
          </cell>
        </row>
        <row r="1550">
          <cell r="A1550">
            <v>3118304</v>
          </cell>
          <cell r="B1550" t="str">
            <v>MG</v>
          </cell>
          <cell r="C1550">
            <v>31</v>
          </cell>
          <cell r="D1550" t="str">
            <v>Conselheiro Lafaiete</v>
          </cell>
        </row>
        <row r="1551">
          <cell r="A1551">
            <v>3118403</v>
          </cell>
          <cell r="B1551" t="str">
            <v>MG</v>
          </cell>
          <cell r="C1551">
            <v>33</v>
          </cell>
          <cell r="D1551" t="str">
            <v>Conselheiro Pena</v>
          </cell>
        </row>
        <row r="1552">
          <cell r="A1552">
            <v>3118502</v>
          </cell>
          <cell r="B1552" t="str">
            <v>MG</v>
          </cell>
          <cell r="C1552">
            <v>35</v>
          </cell>
          <cell r="D1552" t="str">
            <v>Consolação</v>
          </cell>
        </row>
        <row r="1553">
          <cell r="A1553">
            <v>3118601</v>
          </cell>
          <cell r="B1553" t="str">
            <v>MG</v>
          </cell>
          <cell r="C1553">
            <v>31</v>
          </cell>
          <cell r="D1553" t="str">
            <v>Contagem</v>
          </cell>
        </row>
        <row r="1554">
          <cell r="A1554">
            <v>3118700</v>
          </cell>
          <cell r="B1554" t="str">
            <v>MG</v>
          </cell>
          <cell r="C1554">
            <v>35</v>
          </cell>
          <cell r="D1554" t="str">
            <v>Coqueiral</v>
          </cell>
        </row>
        <row r="1555">
          <cell r="A1555">
            <v>3118809</v>
          </cell>
          <cell r="B1555" t="str">
            <v>MG</v>
          </cell>
          <cell r="C1555">
            <v>38</v>
          </cell>
          <cell r="D1555" t="str">
            <v>Coração de Jesus</v>
          </cell>
        </row>
        <row r="1556">
          <cell r="A1556">
            <v>3118908</v>
          </cell>
          <cell r="B1556" t="str">
            <v>MG</v>
          </cell>
          <cell r="C1556">
            <v>31</v>
          </cell>
          <cell r="D1556" t="str">
            <v>Cordisburgo</v>
          </cell>
        </row>
        <row r="1557">
          <cell r="A1557">
            <v>3119005</v>
          </cell>
          <cell r="B1557" t="str">
            <v>MG</v>
          </cell>
          <cell r="C1557">
            <v>35</v>
          </cell>
          <cell r="D1557" t="str">
            <v>Cordislândia</v>
          </cell>
        </row>
        <row r="1558">
          <cell r="A1558">
            <v>3119104</v>
          </cell>
          <cell r="B1558" t="str">
            <v>MG</v>
          </cell>
          <cell r="C1558">
            <v>38</v>
          </cell>
          <cell r="D1558" t="str">
            <v>Corinto</v>
          </cell>
        </row>
        <row r="1559">
          <cell r="A1559">
            <v>3119203</v>
          </cell>
          <cell r="B1559" t="str">
            <v>MG</v>
          </cell>
          <cell r="C1559">
            <v>33</v>
          </cell>
          <cell r="D1559" t="str">
            <v>Coroaci</v>
          </cell>
        </row>
        <row r="1560">
          <cell r="A1560">
            <v>3119302</v>
          </cell>
          <cell r="B1560" t="str">
            <v>MG</v>
          </cell>
          <cell r="C1560">
            <v>34</v>
          </cell>
          <cell r="D1560" t="str">
            <v>Coromandel</v>
          </cell>
        </row>
        <row r="1561">
          <cell r="A1561">
            <v>3119401</v>
          </cell>
          <cell r="B1561" t="str">
            <v>MG</v>
          </cell>
          <cell r="C1561">
            <v>31</v>
          </cell>
          <cell r="D1561" t="str">
            <v>Coronel Fabriciano</v>
          </cell>
        </row>
        <row r="1562">
          <cell r="A1562">
            <v>3119500</v>
          </cell>
          <cell r="B1562" t="str">
            <v>MG</v>
          </cell>
          <cell r="C1562">
            <v>33</v>
          </cell>
          <cell r="D1562" t="str">
            <v>Coronel Murta</v>
          </cell>
        </row>
        <row r="1563">
          <cell r="A1563">
            <v>3119609</v>
          </cell>
          <cell r="B1563" t="str">
            <v>MG</v>
          </cell>
          <cell r="C1563">
            <v>32</v>
          </cell>
          <cell r="D1563" t="str">
            <v>Coronel Pacheco</v>
          </cell>
        </row>
        <row r="1564">
          <cell r="A1564">
            <v>3119708</v>
          </cell>
          <cell r="B1564" t="str">
            <v>MG</v>
          </cell>
          <cell r="C1564">
            <v>32</v>
          </cell>
          <cell r="D1564" t="str">
            <v>Coronel Xavier Chaves</v>
          </cell>
        </row>
        <row r="1565">
          <cell r="A1565">
            <v>3119807</v>
          </cell>
          <cell r="B1565" t="str">
            <v>MG</v>
          </cell>
          <cell r="C1565">
            <v>37</v>
          </cell>
          <cell r="D1565" t="str">
            <v>Córrego Danta</v>
          </cell>
        </row>
        <row r="1566">
          <cell r="A1566">
            <v>3119906</v>
          </cell>
          <cell r="B1566" t="str">
            <v>MG</v>
          </cell>
          <cell r="C1566">
            <v>35</v>
          </cell>
          <cell r="D1566" t="str">
            <v>Córrego do Bom Jesus</v>
          </cell>
        </row>
        <row r="1567">
          <cell r="A1567">
            <v>3119955</v>
          </cell>
          <cell r="B1567" t="str">
            <v>MG</v>
          </cell>
          <cell r="C1567">
            <v>37</v>
          </cell>
          <cell r="D1567" t="str">
            <v>Córrego Fundo</v>
          </cell>
        </row>
        <row r="1568">
          <cell r="A1568">
            <v>3120003</v>
          </cell>
          <cell r="B1568" t="str">
            <v>MG</v>
          </cell>
          <cell r="C1568">
            <v>33</v>
          </cell>
          <cell r="D1568" t="str">
            <v>Córrego Novo</v>
          </cell>
        </row>
        <row r="1569">
          <cell r="A1569">
            <v>3120102</v>
          </cell>
          <cell r="B1569" t="str">
            <v>MG</v>
          </cell>
          <cell r="C1569">
            <v>38</v>
          </cell>
          <cell r="D1569" t="str">
            <v>Couto de Magalhães de Minas</v>
          </cell>
        </row>
        <row r="1570">
          <cell r="A1570">
            <v>3120151</v>
          </cell>
          <cell r="B1570" t="str">
            <v>MG</v>
          </cell>
          <cell r="C1570">
            <v>33</v>
          </cell>
          <cell r="D1570" t="str">
            <v>Crisólita</v>
          </cell>
        </row>
        <row r="1571">
          <cell r="A1571">
            <v>3120201</v>
          </cell>
          <cell r="B1571" t="str">
            <v>MG</v>
          </cell>
          <cell r="C1571">
            <v>35</v>
          </cell>
          <cell r="D1571" t="str">
            <v>Cristais</v>
          </cell>
        </row>
        <row r="1572">
          <cell r="A1572">
            <v>3120300</v>
          </cell>
          <cell r="B1572" t="str">
            <v>MG</v>
          </cell>
          <cell r="C1572">
            <v>38</v>
          </cell>
          <cell r="D1572" t="str">
            <v>Cristália</v>
          </cell>
        </row>
        <row r="1573">
          <cell r="A1573">
            <v>3120409</v>
          </cell>
          <cell r="B1573" t="str">
            <v>MG</v>
          </cell>
          <cell r="C1573">
            <v>31</v>
          </cell>
          <cell r="D1573" t="str">
            <v>Cristiano Otoni</v>
          </cell>
        </row>
        <row r="1574">
          <cell r="A1574">
            <v>3120508</v>
          </cell>
          <cell r="B1574" t="str">
            <v>MG</v>
          </cell>
          <cell r="C1574">
            <v>35</v>
          </cell>
          <cell r="D1574" t="str">
            <v>Cristina</v>
          </cell>
        </row>
        <row r="1575">
          <cell r="A1575">
            <v>3120607</v>
          </cell>
          <cell r="B1575" t="str">
            <v>MG</v>
          </cell>
          <cell r="C1575">
            <v>31</v>
          </cell>
          <cell r="D1575" t="str">
            <v>Crucilândia</v>
          </cell>
        </row>
        <row r="1576">
          <cell r="A1576">
            <v>3120706</v>
          </cell>
          <cell r="B1576" t="str">
            <v>MG</v>
          </cell>
          <cell r="C1576">
            <v>34</v>
          </cell>
          <cell r="D1576" t="str">
            <v>Cruzeiro da Fortaleza</v>
          </cell>
        </row>
        <row r="1577">
          <cell r="A1577">
            <v>3120805</v>
          </cell>
          <cell r="B1577" t="str">
            <v>MG</v>
          </cell>
          <cell r="C1577">
            <v>35</v>
          </cell>
          <cell r="D1577" t="str">
            <v>Cruzília</v>
          </cell>
        </row>
        <row r="1578">
          <cell r="A1578">
            <v>3120839</v>
          </cell>
          <cell r="B1578" t="str">
            <v>MG</v>
          </cell>
          <cell r="C1578">
            <v>33</v>
          </cell>
          <cell r="D1578" t="str">
            <v>Cuparaque</v>
          </cell>
        </row>
        <row r="1579">
          <cell r="A1579">
            <v>3120870</v>
          </cell>
          <cell r="B1579" t="str">
            <v>MG</v>
          </cell>
          <cell r="C1579">
            <v>33</v>
          </cell>
          <cell r="D1579" t="str">
            <v>Curral de Dentro</v>
          </cell>
        </row>
        <row r="1580">
          <cell r="A1580">
            <v>3120904</v>
          </cell>
          <cell r="B1580" t="str">
            <v>MG</v>
          </cell>
          <cell r="C1580">
            <v>38</v>
          </cell>
          <cell r="D1580" t="str">
            <v>Curvelo</v>
          </cell>
        </row>
        <row r="1581">
          <cell r="A1581">
            <v>3121001</v>
          </cell>
          <cell r="B1581" t="str">
            <v>MG</v>
          </cell>
          <cell r="C1581">
            <v>38</v>
          </cell>
          <cell r="D1581" t="str">
            <v>Datas</v>
          </cell>
        </row>
        <row r="1582">
          <cell r="A1582">
            <v>3121100</v>
          </cell>
          <cell r="B1582" t="str">
            <v>MG</v>
          </cell>
          <cell r="C1582">
            <v>35</v>
          </cell>
          <cell r="D1582" t="str">
            <v>Delfim Moreira</v>
          </cell>
        </row>
        <row r="1583">
          <cell r="A1583">
            <v>3121209</v>
          </cell>
          <cell r="B1583" t="str">
            <v>MG</v>
          </cell>
          <cell r="C1583">
            <v>35</v>
          </cell>
          <cell r="D1583" t="str">
            <v>Delfinópolis</v>
          </cell>
        </row>
        <row r="1584">
          <cell r="A1584">
            <v>3121258</v>
          </cell>
          <cell r="B1584" t="str">
            <v>MG</v>
          </cell>
          <cell r="C1584">
            <v>34</v>
          </cell>
          <cell r="D1584" t="str">
            <v>Delta</v>
          </cell>
        </row>
        <row r="1585">
          <cell r="A1585">
            <v>3121308</v>
          </cell>
          <cell r="B1585" t="str">
            <v>MG</v>
          </cell>
          <cell r="C1585">
            <v>32</v>
          </cell>
          <cell r="D1585" t="str">
            <v>Descoberto</v>
          </cell>
        </row>
        <row r="1586">
          <cell r="A1586">
            <v>3121407</v>
          </cell>
          <cell r="B1586" t="str">
            <v>MG</v>
          </cell>
          <cell r="C1586">
            <v>31</v>
          </cell>
          <cell r="D1586" t="str">
            <v>Desterro de Entre Rios</v>
          </cell>
        </row>
        <row r="1587">
          <cell r="A1587">
            <v>3121506</v>
          </cell>
          <cell r="B1587" t="str">
            <v>MG</v>
          </cell>
          <cell r="C1587">
            <v>32</v>
          </cell>
          <cell r="D1587" t="str">
            <v>Desterro do Melo</v>
          </cell>
        </row>
        <row r="1588">
          <cell r="A1588">
            <v>3121605</v>
          </cell>
          <cell r="B1588" t="str">
            <v>MG</v>
          </cell>
          <cell r="C1588">
            <v>38</v>
          </cell>
          <cell r="D1588" t="str">
            <v>Diamantina</v>
          </cell>
        </row>
        <row r="1589">
          <cell r="A1589">
            <v>3121704</v>
          </cell>
          <cell r="B1589" t="str">
            <v>MG</v>
          </cell>
          <cell r="C1589">
            <v>31</v>
          </cell>
          <cell r="D1589" t="str">
            <v>Diogo de Vasconcelos</v>
          </cell>
        </row>
        <row r="1590">
          <cell r="A1590">
            <v>3121803</v>
          </cell>
          <cell r="B1590" t="str">
            <v>MG</v>
          </cell>
          <cell r="C1590">
            <v>31</v>
          </cell>
          <cell r="D1590" t="str">
            <v>Dionísio</v>
          </cell>
        </row>
        <row r="1591">
          <cell r="A1591">
            <v>3121902</v>
          </cell>
          <cell r="B1591" t="str">
            <v>MG</v>
          </cell>
          <cell r="C1591">
            <v>32</v>
          </cell>
          <cell r="D1591" t="str">
            <v>Divinésia</v>
          </cell>
        </row>
        <row r="1592">
          <cell r="A1592">
            <v>3122009</v>
          </cell>
          <cell r="B1592" t="str">
            <v>MG</v>
          </cell>
          <cell r="C1592">
            <v>32</v>
          </cell>
          <cell r="D1592" t="str">
            <v>Divino</v>
          </cell>
        </row>
        <row r="1593">
          <cell r="A1593">
            <v>3122108</v>
          </cell>
          <cell r="B1593" t="str">
            <v>MG</v>
          </cell>
          <cell r="C1593">
            <v>33</v>
          </cell>
          <cell r="D1593" t="str">
            <v>Divino das Laranjeiras</v>
          </cell>
        </row>
        <row r="1594">
          <cell r="A1594">
            <v>3122207</v>
          </cell>
          <cell r="B1594" t="str">
            <v>MG</v>
          </cell>
          <cell r="C1594">
            <v>33</v>
          </cell>
          <cell r="D1594" t="str">
            <v>Divinolândia de Minas</v>
          </cell>
        </row>
        <row r="1595">
          <cell r="A1595">
            <v>3122306</v>
          </cell>
          <cell r="B1595" t="str">
            <v>MG</v>
          </cell>
          <cell r="C1595">
            <v>37</v>
          </cell>
          <cell r="D1595" t="str">
            <v>Divinópolis</v>
          </cell>
        </row>
        <row r="1596">
          <cell r="A1596">
            <v>3122355</v>
          </cell>
          <cell r="B1596" t="str">
            <v>MG</v>
          </cell>
          <cell r="C1596">
            <v>33</v>
          </cell>
          <cell r="D1596" t="str">
            <v>Divisa Alegre</v>
          </cell>
        </row>
        <row r="1597">
          <cell r="A1597">
            <v>3122405</v>
          </cell>
          <cell r="B1597" t="str">
            <v>MG</v>
          </cell>
          <cell r="C1597">
            <v>35</v>
          </cell>
          <cell r="D1597" t="str">
            <v>Divisa Nova</v>
          </cell>
        </row>
        <row r="1598">
          <cell r="A1598">
            <v>3122454</v>
          </cell>
          <cell r="B1598" t="str">
            <v>MG</v>
          </cell>
          <cell r="C1598">
            <v>33</v>
          </cell>
          <cell r="D1598" t="str">
            <v>Divisópolis</v>
          </cell>
        </row>
        <row r="1599">
          <cell r="A1599">
            <v>3122470</v>
          </cell>
          <cell r="B1599" t="str">
            <v>MG</v>
          </cell>
          <cell r="C1599">
            <v>38</v>
          </cell>
          <cell r="D1599" t="str">
            <v>Dom Bosco</v>
          </cell>
        </row>
        <row r="1600">
          <cell r="A1600">
            <v>3122504</v>
          </cell>
          <cell r="B1600" t="str">
            <v>MG</v>
          </cell>
          <cell r="C1600">
            <v>33</v>
          </cell>
          <cell r="D1600" t="str">
            <v>Dom Cavati</v>
          </cell>
        </row>
        <row r="1601">
          <cell r="A1601">
            <v>3122603</v>
          </cell>
          <cell r="B1601" t="str">
            <v>MG</v>
          </cell>
          <cell r="C1601">
            <v>31</v>
          </cell>
          <cell r="D1601" t="str">
            <v>Dom Joaquim</v>
          </cell>
        </row>
        <row r="1602">
          <cell r="A1602">
            <v>3122702</v>
          </cell>
          <cell r="B1602" t="str">
            <v>MG</v>
          </cell>
          <cell r="C1602">
            <v>31</v>
          </cell>
          <cell r="D1602" t="str">
            <v>Dom Silvério</v>
          </cell>
        </row>
        <row r="1603">
          <cell r="A1603">
            <v>3122801</v>
          </cell>
          <cell r="B1603" t="str">
            <v>MG</v>
          </cell>
          <cell r="C1603">
            <v>35</v>
          </cell>
          <cell r="D1603" t="str">
            <v>Dom Viçoso</v>
          </cell>
        </row>
        <row r="1604">
          <cell r="A1604">
            <v>3122900</v>
          </cell>
          <cell r="B1604" t="str">
            <v>MG</v>
          </cell>
          <cell r="C1604">
            <v>32</v>
          </cell>
          <cell r="D1604" t="str">
            <v>Dona Eusébia</v>
          </cell>
        </row>
        <row r="1605">
          <cell r="A1605">
            <v>3123007</v>
          </cell>
          <cell r="B1605" t="str">
            <v>MG</v>
          </cell>
          <cell r="C1605">
            <v>32</v>
          </cell>
          <cell r="D1605" t="str">
            <v>Dores de Campos</v>
          </cell>
        </row>
        <row r="1606">
          <cell r="A1606">
            <v>3123106</v>
          </cell>
          <cell r="B1606" t="str">
            <v>MG</v>
          </cell>
          <cell r="C1606">
            <v>33</v>
          </cell>
          <cell r="D1606" t="str">
            <v>Dores de Guanhães</v>
          </cell>
        </row>
        <row r="1607">
          <cell r="A1607">
            <v>3123205</v>
          </cell>
          <cell r="B1607" t="str">
            <v>MG</v>
          </cell>
          <cell r="C1607">
            <v>37</v>
          </cell>
          <cell r="D1607" t="str">
            <v>Dores do Indaiá</v>
          </cell>
        </row>
        <row r="1608">
          <cell r="A1608">
            <v>3123304</v>
          </cell>
          <cell r="B1608" t="str">
            <v>MG</v>
          </cell>
          <cell r="C1608">
            <v>32</v>
          </cell>
          <cell r="D1608" t="str">
            <v>Dores do Turvo</v>
          </cell>
        </row>
        <row r="1609">
          <cell r="A1609">
            <v>3123403</v>
          </cell>
          <cell r="B1609" t="str">
            <v>MG</v>
          </cell>
          <cell r="C1609">
            <v>37</v>
          </cell>
          <cell r="D1609" t="str">
            <v>Doresópolis</v>
          </cell>
        </row>
        <row r="1610">
          <cell r="A1610">
            <v>3123502</v>
          </cell>
          <cell r="B1610" t="str">
            <v>MG</v>
          </cell>
          <cell r="C1610">
            <v>34</v>
          </cell>
          <cell r="D1610" t="str">
            <v>Douradoquara</v>
          </cell>
        </row>
        <row r="1611">
          <cell r="A1611">
            <v>3123528</v>
          </cell>
          <cell r="B1611" t="str">
            <v>MG</v>
          </cell>
          <cell r="C1611">
            <v>33</v>
          </cell>
          <cell r="D1611" t="str">
            <v>Durandé</v>
          </cell>
        </row>
        <row r="1612">
          <cell r="A1612">
            <v>3123601</v>
          </cell>
          <cell r="B1612" t="str">
            <v>MG</v>
          </cell>
          <cell r="C1612">
            <v>35</v>
          </cell>
          <cell r="D1612" t="str">
            <v>Elói Mendes</v>
          </cell>
        </row>
        <row r="1613">
          <cell r="A1613">
            <v>3123700</v>
          </cell>
          <cell r="B1613" t="str">
            <v>MG</v>
          </cell>
          <cell r="C1613">
            <v>33</v>
          </cell>
          <cell r="D1613" t="str">
            <v>Engenheiro Caldas</v>
          </cell>
        </row>
        <row r="1614">
          <cell r="A1614">
            <v>3123809</v>
          </cell>
          <cell r="B1614" t="str">
            <v>MG</v>
          </cell>
          <cell r="C1614">
            <v>38</v>
          </cell>
          <cell r="D1614" t="str">
            <v>Engenheiro Navarro</v>
          </cell>
        </row>
        <row r="1615">
          <cell r="A1615">
            <v>3123858</v>
          </cell>
          <cell r="B1615" t="str">
            <v>MG</v>
          </cell>
          <cell r="C1615">
            <v>33</v>
          </cell>
          <cell r="D1615" t="str">
            <v>Entre Folhas</v>
          </cell>
        </row>
        <row r="1616">
          <cell r="A1616">
            <v>3123908</v>
          </cell>
          <cell r="B1616" t="str">
            <v>MG</v>
          </cell>
          <cell r="C1616">
            <v>31</v>
          </cell>
          <cell r="D1616" t="str">
            <v>Entre Rios de Minas</v>
          </cell>
        </row>
        <row r="1617">
          <cell r="A1617">
            <v>3124005</v>
          </cell>
          <cell r="B1617" t="str">
            <v>MG</v>
          </cell>
          <cell r="C1617">
            <v>32</v>
          </cell>
          <cell r="D1617" t="str">
            <v>Ervália</v>
          </cell>
        </row>
        <row r="1618">
          <cell r="A1618">
            <v>3124104</v>
          </cell>
          <cell r="B1618" t="str">
            <v>MG</v>
          </cell>
          <cell r="C1618">
            <v>31</v>
          </cell>
          <cell r="D1618" t="str">
            <v>Esmeraldas</v>
          </cell>
        </row>
        <row r="1619">
          <cell r="A1619">
            <v>3124203</v>
          </cell>
          <cell r="B1619" t="str">
            <v>MG</v>
          </cell>
          <cell r="C1619">
            <v>32</v>
          </cell>
          <cell r="D1619" t="str">
            <v>Espera Feliz</v>
          </cell>
        </row>
        <row r="1620">
          <cell r="A1620">
            <v>3124302</v>
          </cell>
          <cell r="B1620" t="str">
            <v>MG</v>
          </cell>
          <cell r="C1620">
            <v>38</v>
          </cell>
          <cell r="D1620" t="str">
            <v>Espinosa</v>
          </cell>
        </row>
        <row r="1621">
          <cell r="A1621">
            <v>3124401</v>
          </cell>
          <cell r="B1621" t="str">
            <v>MG</v>
          </cell>
          <cell r="C1621">
            <v>35</v>
          </cell>
          <cell r="D1621" t="str">
            <v>Espírito Santo do Dourado</v>
          </cell>
        </row>
        <row r="1622">
          <cell r="A1622">
            <v>3124500</v>
          </cell>
          <cell r="B1622" t="str">
            <v>MG</v>
          </cell>
          <cell r="C1622">
            <v>35</v>
          </cell>
          <cell r="D1622" t="str">
            <v>Estiva</v>
          </cell>
        </row>
        <row r="1623">
          <cell r="A1623">
            <v>3124609</v>
          </cell>
          <cell r="B1623" t="str">
            <v>MG</v>
          </cell>
          <cell r="C1623">
            <v>32</v>
          </cell>
          <cell r="D1623" t="str">
            <v>Estrela Dalva</v>
          </cell>
        </row>
        <row r="1624">
          <cell r="A1624">
            <v>3124708</v>
          </cell>
          <cell r="B1624" t="str">
            <v>MG</v>
          </cell>
          <cell r="C1624">
            <v>37</v>
          </cell>
          <cell r="D1624" t="str">
            <v>Estrela do Indaiá</v>
          </cell>
        </row>
        <row r="1625">
          <cell r="A1625">
            <v>3124807</v>
          </cell>
          <cell r="B1625" t="str">
            <v>MG</v>
          </cell>
          <cell r="C1625">
            <v>34</v>
          </cell>
          <cell r="D1625" t="str">
            <v>Estrela do Sul</v>
          </cell>
        </row>
        <row r="1626">
          <cell r="A1626">
            <v>3124906</v>
          </cell>
          <cell r="B1626" t="str">
            <v>MG</v>
          </cell>
          <cell r="C1626">
            <v>32</v>
          </cell>
          <cell r="D1626" t="str">
            <v>Eugenópolis</v>
          </cell>
        </row>
        <row r="1627">
          <cell r="A1627">
            <v>3125002</v>
          </cell>
          <cell r="B1627" t="str">
            <v>MG</v>
          </cell>
          <cell r="C1627">
            <v>32</v>
          </cell>
          <cell r="D1627" t="str">
            <v>Ewbank da Câmara</v>
          </cell>
        </row>
        <row r="1628">
          <cell r="A1628">
            <v>3125101</v>
          </cell>
          <cell r="B1628" t="str">
            <v>MG</v>
          </cell>
          <cell r="C1628">
            <v>35</v>
          </cell>
          <cell r="D1628" t="str">
            <v>Extrema</v>
          </cell>
        </row>
        <row r="1629">
          <cell r="A1629">
            <v>3125200</v>
          </cell>
          <cell r="B1629" t="str">
            <v>MG</v>
          </cell>
          <cell r="C1629">
            <v>35</v>
          </cell>
          <cell r="D1629" t="str">
            <v>Fama</v>
          </cell>
        </row>
        <row r="1630">
          <cell r="A1630">
            <v>3125309</v>
          </cell>
          <cell r="B1630" t="str">
            <v>MG</v>
          </cell>
          <cell r="C1630">
            <v>32</v>
          </cell>
          <cell r="D1630" t="str">
            <v>Faria Lemos</v>
          </cell>
        </row>
        <row r="1631">
          <cell r="A1631">
            <v>3125408</v>
          </cell>
          <cell r="B1631" t="str">
            <v>MG</v>
          </cell>
          <cell r="C1631">
            <v>38</v>
          </cell>
          <cell r="D1631" t="str">
            <v>Felício dos Santos</v>
          </cell>
        </row>
        <row r="1632">
          <cell r="A1632">
            <v>3125606</v>
          </cell>
          <cell r="B1632" t="str">
            <v>MG</v>
          </cell>
          <cell r="C1632">
            <v>33</v>
          </cell>
          <cell r="D1632" t="str">
            <v>Felisburgo</v>
          </cell>
        </row>
        <row r="1633">
          <cell r="A1633">
            <v>3125705</v>
          </cell>
          <cell r="B1633" t="str">
            <v>MG</v>
          </cell>
          <cell r="C1633">
            <v>38</v>
          </cell>
          <cell r="D1633" t="str">
            <v>Felixlândia</v>
          </cell>
        </row>
        <row r="1634">
          <cell r="A1634">
            <v>3125804</v>
          </cell>
          <cell r="B1634" t="str">
            <v>MG</v>
          </cell>
          <cell r="C1634">
            <v>33</v>
          </cell>
          <cell r="D1634" t="str">
            <v>Fernandes Tourinho</v>
          </cell>
        </row>
        <row r="1635">
          <cell r="A1635">
            <v>3125903</v>
          </cell>
          <cell r="B1635" t="str">
            <v>MG</v>
          </cell>
          <cell r="C1635">
            <v>31</v>
          </cell>
          <cell r="D1635" t="str">
            <v>Ferros</v>
          </cell>
        </row>
        <row r="1636">
          <cell r="A1636">
            <v>3125952</v>
          </cell>
          <cell r="B1636" t="str">
            <v>MG</v>
          </cell>
          <cell r="C1636">
            <v>32</v>
          </cell>
          <cell r="D1636" t="str">
            <v>Fervedouro</v>
          </cell>
        </row>
        <row r="1637">
          <cell r="A1637">
            <v>3126000</v>
          </cell>
          <cell r="B1637" t="str">
            <v>MG</v>
          </cell>
          <cell r="C1637">
            <v>31</v>
          </cell>
          <cell r="D1637" t="str">
            <v>Florestal</v>
          </cell>
        </row>
        <row r="1638">
          <cell r="A1638">
            <v>3126109</v>
          </cell>
          <cell r="B1638" t="str">
            <v>MG</v>
          </cell>
          <cell r="C1638">
            <v>37</v>
          </cell>
          <cell r="D1638" t="str">
            <v>Formiga</v>
          </cell>
        </row>
        <row r="1639">
          <cell r="A1639">
            <v>3126208</v>
          </cell>
          <cell r="B1639" t="str">
            <v>MG</v>
          </cell>
          <cell r="C1639">
            <v>38</v>
          </cell>
          <cell r="D1639" t="str">
            <v>Formoso</v>
          </cell>
        </row>
        <row r="1640">
          <cell r="A1640">
            <v>3126307</v>
          </cell>
          <cell r="B1640" t="str">
            <v>MG</v>
          </cell>
          <cell r="C1640">
            <v>35</v>
          </cell>
          <cell r="D1640" t="str">
            <v>Fortaleza de Minas</v>
          </cell>
        </row>
        <row r="1641">
          <cell r="A1641">
            <v>3126406</v>
          </cell>
          <cell r="B1641" t="str">
            <v>MG</v>
          </cell>
          <cell r="C1641">
            <v>31</v>
          </cell>
          <cell r="D1641" t="str">
            <v>Fortuna de Minas</v>
          </cell>
        </row>
        <row r="1642">
          <cell r="A1642">
            <v>3126505</v>
          </cell>
          <cell r="B1642" t="str">
            <v>MG</v>
          </cell>
          <cell r="C1642">
            <v>33</v>
          </cell>
          <cell r="D1642" t="str">
            <v>Francisco Badaró</v>
          </cell>
        </row>
        <row r="1643">
          <cell r="A1643">
            <v>3126604</v>
          </cell>
          <cell r="B1643" t="str">
            <v>MG</v>
          </cell>
          <cell r="C1643">
            <v>38</v>
          </cell>
          <cell r="D1643" t="str">
            <v>Francisco Dumont</v>
          </cell>
        </row>
        <row r="1644">
          <cell r="A1644">
            <v>3126703</v>
          </cell>
          <cell r="B1644" t="str">
            <v>MG</v>
          </cell>
          <cell r="C1644">
            <v>38</v>
          </cell>
          <cell r="D1644" t="str">
            <v>Francisco Sá</v>
          </cell>
        </row>
        <row r="1645">
          <cell r="A1645">
            <v>3126752</v>
          </cell>
          <cell r="B1645" t="str">
            <v>MG</v>
          </cell>
          <cell r="C1645">
            <v>33</v>
          </cell>
          <cell r="D1645" t="str">
            <v>Franciscópolis</v>
          </cell>
        </row>
        <row r="1646">
          <cell r="A1646">
            <v>3126802</v>
          </cell>
          <cell r="B1646" t="str">
            <v>MG</v>
          </cell>
          <cell r="C1646">
            <v>33</v>
          </cell>
          <cell r="D1646" t="str">
            <v>Frei Gaspar</v>
          </cell>
        </row>
        <row r="1647">
          <cell r="A1647">
            <v>3126901</v>
          </cell>
          <cell r="B1647" t="str">
            <v>MG</v>
          </cell>
          <cell r="C1647">
            <v>33</v>
          </cell>
          <cell r="D1647" t="str">
            <v>Frei Inocêncio</v>
          </cell>
        </row>
        <row r="1648">
          <cell r="A1648">
            <v>3126950</v>
          </cell>
          <cell r="B1648" t="str">
            <v>MG</v>
          </cell>
          <cell r="C1648">
            <v>33</v>
          </cell>
          <cell r="D1648" t="str">
            <v>Frei Lagonegro</v>
          </cell>
        </row>
        <row r="1649">
          <cell r="A1649">
            <v>3127008</v>
          </cell>
          <cell r="B1649" t="str">
            <v>MG</v>
          </cell>
          <cell r="C1649">
            <v>34</v>
          </cell>
          <cell r="D1649" t="str">
            <v>Fronteira</v>
          </cell>
        </row>
        <row r="1650">
          <cell r="A1650">
            <v>3127057</v>
          </cell>
          <cell r="B1650" t="str">
            <v>MG</v>
          </cell>
          <cell r="C1650">
            <v>33</v>
          </cell>
          <cell r="D1650" t="str">
            <v>Fronteira dos Vales</v>
          </cell>
        </row>
        <row r="1651">
          <cell r="A1651">
            <v>3127073</v>
          </cell>
          <cell r="B1651" t="str">
            <v>MG</v>
          </cell>
          <cell r="C1651">
            <v>38</v>
          </cell>
          <cell r="D1651" t="str">
            <v>Fruta de Leite</v>
          </cell>
        </row>
        <row r="1652">
          <cell r="A1652">
            <v>3127107</v>
          </cell>
          <cell r="B1652" t="str">
            <v>MG</v>
          </cell>
          <cell r="C1652">
            <v>34</v>
          </cell>
          <cell r="D1652" t="str">
            <v>Frutal</v>
          </cell>
        </row>
        <row r="1653">
          <cell r="A1653">
            <v>3127206</v>
          </cell>
          <cell r="B1653" t="str">
            <v>MG</v>
          </cell>
          <cell r="C1653">
            <v>31</v>
          </cell>
          <cell r="D1653" t="str">
            <v>Funilândia</v>
          </cell>
        </row>
        <row r="1654">
          <cell r="A1654">
            <v>3127305</v>
          </cell>
          <cell r="B1654" t="str">
            <v>MG</v>
          </cell>
          <cell r="C1654">
            <v>33</v>
          </cell>
          <cell r="D1654" t="str">
            <v>Galiléia</v>
          </cell>
        </row>
        <row r="1655">
          <cell r="A1655">
            <v>3127339</v>
          </cell>
          <cell r="B1655" t="str">
            <v>MG</v>
          </cell>
          <cell r="C1655">
            <v>38</v>
          </cell>
          <cell r="D1655" t="str">
            <v>Gameleiras</v>
          </cell>
        </row>
        <row r="1656">
          <cell r="A1656">
            <v>3127354</v>
          </cell>
          <cell r="B1656" t="str">
            <v>MG</v>
          </cell>
          <cell r="C1656">
            <v>38</v>
          </cell>
          <cell r="D1656" t="str">
            <v>Glaucilândia</v>
          </cell>
        </row>
        <row r="1657">
          <cell r="A1657">
            <v>3127370</v>
          </cell>
          <cell r="B1657" t="str">
            <v>MG</v>
          </cell>
          <cell r="C1657">
            <v>33</v>
          </cell>
          <cell r="D1657" t="str">
            <v>Goiabeira</v>
          </cell>
        </row>
        <row r="1658">
          <cell r="A1658">
            <v>3127388</v>
          </cell>
          <cell r="B1658" t="str">
            <v>MG</v>
          </cell>
          <cell r="C1658">
            <v>32</v>
          </cell>
          <cell r="D1658" t="str">
            <v>Goianá</v>
          </cell>
        </row>
        <row r="1659">
          <cell r="A1659">
            <v>3127404</v>
          </cell>
          <cell r="B1659" t="str">
            <v>MG</v>
          </cell>
          <cell r="C1659">
            <v>35</v>
          </cell>
          <cell r="D1659" t="str">
            <v>Gonçalves</v>
          </cell>
        </row>
        <row r="1660">
          <cell r="A1660">
            <v>3127503</v>
          </cell>
          <cell r="B1660" t="str">
            <v>MG</v>
          </cell>
          <cell r="C1660">
            <v>33</v>
          </cell>
          <cell r="D1660" t="str">
            <v>Gonzaga</v>
          </cell>
        </row>
        <row r="1661">
          <cell r="A1661">
            <v>3127602</v>
          </cell>
          <cell r="B1661" t="str">
            <v>MG</v>
          </cell>
          <cell r="C1661">
            <v>38</v>
          </cell>
          <cell r="D1661" t="str">
            <v>Gouveia</v>
          </cell>
        </row>
        <row r="1662">
          <cell r="A1662">
            <v>3127701</v>
          </cell>
          <cell r="B1662" t="str">
            <v>MG</v>
          </cell>
          <cell r="C1662">
            <v>33</v>
          </cell>
          <cell r="D1662" t="str">
            <v>Governador Valadares</v>
          </cell>
        </row>
        <row r="1663">
          <cell r="A1663">
            <v>3127800</v>
          </cell>
          <cell r="B1663" t="str">
            <v>MG</v>
          </cell>
          <cell r="C1663">
            <v>38</v>
          </cell>
          <cell r="D1663" t="str">
            <v>Grão Mogol</v>
          </cell>
        </row>
        <row r="1664">
          <cell r="A1664">
            <v>3127909</v>
          </cell>
          <cell r="B1664" t="str">
            <v>MG</v>
          </cell>
          <cell r="C1664">
            <v>34</v>
          </cell>
          <cell r="D1664" t="str">
            <v>Grupiara</v>
          </cell>
        </row>
        <row r="1665">
          <cell r="A1665">
            <v>3128006</v>
          </cell>
          <cell r="B1665" t="str">
            <v>MG</v>
          </cell>
          <cell r="C1665">
            <v>33</v>
          </cell>
          <cell r="D1665" t="str">
            <v>Guanhães</v>
          </cell>
        </row>
        <row r="1666">
          <cell r="A1666">
            <v>3128105</v>
          </cell>
          <cell r="B1666" t="str">
            <v>MG</v>
          </cell>
          <cell r="C1666">
            <v>35</v>
          </cell>
          <cell r="D1666" t="str">
            <v>Guapé</v>
          </cell>
        </row>
        <row r="1667">
          <cell r="A1667">
            <v>3128204</v>
          </cell>
          <cell r="B1667" t="str">
            <v>MG</v>
          </cell>
          <cell r="C1667">
            <v>31</v>
          </cell>
          <cell r="D1667" t="str">
            <v>Guaraciaba</v>
          </cell>
        </row>
        <row r="1668">
          <cell r="A1668">
            <v>3128253</v>
          </cell>
          <cell r="B1668" t="str">
            <v>MG</v>
          </cell>
          <cell r="C1668">
            <v>38</v>
          </cell>
          <cell r="D1668" t="str">
            <v>Guaraciama</v>
          </cell>
        </row>
        <row r="1669">
          <cell r="A1669">
            <v>3128303</v>
          </cell>
          <cell r="B1669" t="str">
            <v>MG</v>
          </cell>
          <cell r="C1669">
            <v>35</v>
          </cell>
          <cell r="D1669" t="str">
            <v>Guaranésia</v>
          </cell>
        </row>
        <row r="1670">
          <cell r="A1670">
            <v>3128402</v>
          </cell>
          <cell r="B1670" t="str">
            <v>MG</v>
          </cell>
          <cell r="C1670">
            <v>32</v>
          </cell>
          <cell r="D1670" t="str">
            <v>Guarani</v>
          </cell>
        </row>
        <row r="1671">
          <cell r="A1671">
            <v>3128501</v>
          </cell>
          <cell r="B1671" t="str">
            <v>MG</v>
          </cell>
          <cell r="C1671">
            <v>32</v>
          </cell>
          <cell r="D1671" t="str">
            <v>Guarará</v>
          </cell>
        </row>
        <row r="1672">
          <cell r="A1672">
            <v>3128600</v>
          </cell>
          <cell r="B1672" t="str">
            <v>MG</v>
          </cell>
          <cell r="C1672">
            <v>38</v>
          </cell>
          <cell r="D1672" t="str">
            <v>Guarda-Mor</v>
          </cell>
        </row>
        <row r="1673">
          <cell r="A1673">
            <v>3128709</v>
          </cell>
          <cell r="B1673" t="str">
            <v>MG</v>
          </cell>
          <cell r="C1673">
            <v>35</v>
          </cell>
          <cell r="D1673" t="str">
            <v>Guaxupé</v>
          </cell>
        </row>
        <row r="1674">
          <cell r="A1674">
            <v>3128808</v>
          </cell>
          <cell r="B1674" t="str">
            <v>MG</v>
          </cell>
          <cell r="C1674">
            <v>32</v>
          </cell>
          <cell r="D1674" t="str">
            <v>Guidoval</v>
          </cell>
        </row>
        <row r="1675">
          <cell r="A1675">
            <v>3128907</v>
          </cell>
          <cell r="B1675" t="str">
            <v>MG</v>
          </cell>
          <cell r="C1675">
            <v>34</v>
          </cell>
          <cell r="D1675" t="str">
            <v>Guimarânia</v>
          </cell>
        </row>
        <row r="1676">
          <cell r="A1676">
            <v>3129004</v>
          </cell>
          <cell r="B1676" t="str">
            <v>MG</v>
          </cell>
          <cell r="C1676">
            <v>32</v>
          </cell>
          <cell r="D1676" t="str">
            <v>Guiricema</v>
          </cell>
        </row>
        <row r="1677">
          <cell r="A1677">
            <v>3129103</v>
          </cell>
          <cell r="B1677" t="str">
            <v>MG</v>
          </cell>
          <cell r="C1677">
            <v>34</v>
          </cell>
          <cell r="D1677" t="str">
            <v>Gurinhatã</v>
          </cell>
        </row>
        <row r="1678">
          <cell r="A1678">
            <v>3129202</v>
          </cell>
          <cell r="B1678" t="str">
            <v>MG</v>
          </cell>
          <cell r="C1678">
            <v>35</v>
          </cell>
          <cell r="D1678" t="str">
            <v>Heliodora</v>
          </cell>
        </row>
        <row r="1679">
          <cell r="A1679">
            <v>3129301</v>
          </cell>
          <cell r="B1679" t="str">
            <v>MG</v>
          </cell>
          <cell r="C1679">
            <v>33</v>
          </cell>
          <cell r="D1679" t="str">
            <v>Iapu</v>
          </cell>
        </row>
        <row r="1680">
          <cell r="A1680">
            <v>3129400</v>
          </cell>
          <cell r="B1680" t="str">
            <v>MG</v>
          </cell>
          <cell r="C1680">
            <v>32</v>
          </cell>
          <cell r="D1680" t="str">
            <v>Ibertioga</v>
          </cell>
        </row>
        <row r="1681">
          <cell r="A1681">
            <v>3129509</v>
          </cell>
          <cell r="B1681" t="str">
            <v>MG</v>
          </cell>
          <cell r="C1681">
            <v>34</v>
          </cell>
          <cell r="D1681" t="str">
            <v>Ibiá</v>
          </cell>
        </row>
        <row r="1682">
          <cell r="A1682">
            <v>3129608</v>
          </cell>
          <cell r="B1682" t="str">
            <v>MG</v>
          </cell>
          <cell r="C1682">
            <v>38</v>
          </cell>
          <cell r="D1682" t="str">
            <v>Ibiaí</v>
          </cell>
        </row>
        <row r="1683">
          <cell r="A1683">
            <v>3129657</v>
          </cell>
          <cell r="B1683" t="str">
            <v>MG</v>
          </cell>
          <cell r="C1683">
            <v>38</v>
          </cell>
          <cell r="D1683" t="str">
            <v>Ibiracatu</v>
          </cell>
        </row>
        <row r="1684">
          <cell r="A1684">
            <v>3129707</v>
          </cell>
          <cell r="B1684" t="str">
            <v>MG</v>
          </cell>
          <cell r="C1684">
            <v>35</v>
          </cell>
          <cell r="D1684" t="str">
            <v>Ibiraci</v>
          </cell>
        </row>
        <row r="1685">
          <cell r="A1685">
            <v>3129806</v>
          </cell>
          <cell r="B1685" t="str">
            <v>MG</v>
          </cell>
          <cell r="C1685">
            <v>31</v>
          </cell>
          <cell r="D1685" t="str">
            <v>Ibirité</v>
          </cell>
        </row>
        <row r="1686">
          <cell r="A1686">
            <v>3129905</v>
          </cell>
          <cell r="B1686" t="str">
            <v>MG</v>
          </cell>
          <cell r="C1686">
            <v>35</v>
          </cell>
          <cell r="D1686" t="str">
            <v>Ibitiúra de Minas</v>
          </cell>
        </row>
        <row r="1687">
          <cell r="A1687">
            <v>3130002</v>
          </cell>
          <cell r="B1687" t="str">
            <v>MG</v>
          </cell>
          <cell r="C1687">
            <v>35</v>
          </cell>
          <cell r="D1687" t="str">
            <v>Ibituruna</v>
          </cell>
        </row>
        <row r="1688">
          <cell r="A1688">
            <v>3130051</v>
          </cell>
          <cell r="B1688" t="str">
            <v>MG</v>
          </cell>
          <cell r="C1688">
            <v>38</v>
          </cell>
          <cell r="D1688" t="str">
            <v>Icaraí de Minas</v>
          </cell>
        </row>
        <row r="1689">
          <cell r="A1689">
            <v>3130101</v>
          </cell>
          <cell r="B1689" t="str">
            <v>MG</v>
          </cell>
          <cell r="C1689">
            <v>31</v>
          </cell>
          <cell r="D1689" t="str">
            <v>Igarapé</v>
          </cell>
        </row>
        <row r="1690">
          <cell r="A1690">
            <v>3130200</v>
          </cell>
          <cell r="B1690" t="str">
            <v>MG</v>
          </cell>
          <cell r="C1690">
            <v>37</v>
          </cell>
          <cell r="D1690" t="str">
            <v>Igaratinga</v>
          </cell>
        </row>
        <row r="1691">
          <cell r="A1691">
            <v>3130309</v>
          </cell>
          <cell r="B1691" t="str">
            <v>MG</v>
          </cell>
          <cell r="C1691">
            <v>37</v>
          </cell>
          <cell r="D1691" t="str">
            <v>Iguatama</v>
          </cell>
        </row>
        <row r="1692">
          <cell r="A1692">
            <v>3130408</v>
          </cell>
          <cell r="B1692" t="str">
            <v>MG</v>
          </cell>
          <cell r="C1692">
            <v>35</v>
          </cell>
          <cell r="D1692" t="str">
            <v>Ijaci</v>
          </cell>
        </row>
        <row r="1693">
          <cell r="A1693">
            <v>3130507</v>
          </cell>
          <cell r="B1693" t="str">
            <v>MG</v>
          </cell>
          <cell r="C1693">
            <v>35</v>
          </cell>
          <cell r="D1693" t="str">
            <v>Ilicínea</v>
          </cell>
        </row>
        <row r="1694">
          <cell r="A1694">
            <v>3130556</v>
          </cell>
          <cell r="B1694" t="str">
            <v>MG</v>
          </cell>
          <cell r="C1694">
            <v>33</v>
          </cell>
          <cell r="D1694" t="str">
            <v>Imbé de Minas</v>
          </cell>
        </row>
        <row r="1695">
          <cell r="A1695">
            <v>3130606</v>
          </cell>
          <cell r="B1695" t="str">
            <v>MG</v>
          </cell>
          <cell r="C1695">
            <v>35</v>
          </cell>
          <cell r="D1695" t="str">
            <v>Inconfidentes</v>
          </cell>
        </row>
        <row r="1696">
          <cell r="A1696">
            <v>3130655</v>
          </cell>
          <cell r="B1696" t="str">
            <v>MG</v>
          </cell>
          <cell r="C1696">
            <v>38</v>
          </cell>
          <cell r="D1696" t="str">
            <v>Indaiabira</v>
          </cell>
        </row>
        <row r="1697">
          <cell r="A1697">
            <v>3130705</v>
          </cell>
          <cell r="B1697" t="str">
            <v>MG</v>
          </cell>
          <cell r="C1697">
            <v>34</v>
          </cell>
          <cell r="D1697" t="str">
            <v>Indianópolis</v>
          </cell>
        </row>
        <row r="1698">
          <cell r="A1698">
            <v>3130804</v>
          </cell>
          <cell r="B1698" t="str">
            <v>MG</v>
          </cell>
          <cell r="C1698">
            <v>35</v>
          </cell>
          <cell r="D1698" t="str">
            <v>Ingaí</v>
          </cell>
        </row>
        <row r="1699">
          <cell r="A1699">
            <v>3130903</v>
          </cell>
          <cell r="B1699" t="str">
            <v>MG</v>
          </cell>
          <cell r="C1699">
            <v>33</v>
          </cell>
          <cell r="D1699" t="str">
            <v>Inhapim</v>
          </cell>
        </row>
        <row r="1700">
          <cell r="A1700">
            <v>3131000</v>
          </cell>
          <cell r="B1700" t="str">
            <v>MG</v>
          </cell>
          <cell r="C1700">
            <v>31</v>
          </cell>
          <cell r="D1700" t="str">
            <v>Inhaúma</v>
          </cell>
        </row>
        <row r="1701">
          <cell r="A1701">
            <v>3131109</v>
          </cell>
          <cell r="B1701" t="str">
            <v>MG</v>
          </cell>
          <cell r="C1701">
            <v>38</v>
          </cell>
          <cell r="D1701" t="str">
            <v>Inimutaba</v>
          </cell>
        </row>
        <row r="1702">
          <cell r="A1702">
            <v>3131158</v>
          </cell>
          <cell r="B1702" t="str">
            <v>MG</v>
          </cell>
          <cell r="C1702">
            <v>33</v>
          </cell>
          <cell r="D1702" t="str">
            <v>Ipaba</v>
          </cell>
        </row>
        <row r="1703">
          <cell r="A1703">
            <v>3131208</v>
          </cell>
          <cell r="B1703" t="str">
            <v>MG</v>
          </cell>
          <cell r="C1703">
            <v>33</v>
          </cell>
          <cell r="D1703" t="str">
            <v>Ipanema</v>
          </cell>
        </row>
        <row r="1704">
          <cell r="A1704">
            <v>3131307</v>
          </cell>
          <cell r="B1704" t="str">
            <v>MG</v>
          </cell>
          <cell r="C1704">
            <v>31</v>
          </cell>
          <cell r="D1704" t="str">
            <v>Ipatinga</v>
          </cell>
        </row>
        <row r="1705">
          <cell r="A1705">
            <v>3131406</v>
          </cell>
          <cell r="B1705" t="str">
            <v>MG</v>
          </cell>
          <cell r="C1705">
            <v>34</v>
          </cell>
          <cell r="D1705" t="str">
            <v>Ipiaçu</v>
          </cell>
        </row>
        <row r="1706">
          <cell r="A1706">
            <v>3131505</v>
          </cell>
          <cell r="B1706" t="str">
            <v>MG</v>
          </cell>
          <cell r="C1706">
            <v>35</v>
          </cell>
          <cell r="D1706" t="str">
            <v>Ipuiúna</v>
          </cell>
        </row>
        <row r="1707">
          <cell r="A1707">
            <v>3131604</v>
          </cell>
          <cell r="B1707" t="str">
            <v>MG</v>
          </cell>
          <cell r="C1707">
            <v>34</v>
          </cell>
          <cell r="D1707" t="str">
            <v>Iraí de Minas</v>
          </cell>
        </row>
        <row r="1708">
          <cell r="A1708">
            <v>3131703</v>
          </cell>
          <cell r="B1708" t="str">
            <v>MG</v>
          </cell>
          <cell r="C1708">
            <v>31</v>
          </cell>
          <cell r="D1708" t="str">
            <v>Itabira</v>
          </cell>
        </row>
        <row r="1709">
          <cell r="A1709">
            <v>3131802</v>
          </cell>
          <cell r="B1709" t="str">
            <v>MG</v>
          </cell>
          <cell r="C1709">
            <v>33</v>
          </cell>
          <cell r="D1709" t="str">
            <v>Itabirinha</v>
          </cell>
        </row>
        <row r="1710">
          <cell r="A1710">
            <v>3131901</v>
          </cell>
          <cell r="B1710" t="str">
            <v>MG</v>
          </cell>
          <cell r="C1710">
            <v>31</v>
          </cell>
          <cell r="D1710" t="str">
            <v>Itabirito</v>
          </cell>
        </row>
        <row r="1711">
          <cell r="A1711">
            <v>3132008</v>
          </cell>
          <cell r="B1711" t="str">
            <v>MG</v>
          </cell>
          <cell r="C1711">
            <v>38</v>
          </cell>
          <cell r="D1711" t="str">
            <v>Itacambira</v>
          </cell>
        </row>
        <row r="1712">
          <cell r="A1712">
            <v>3132107</v>
          </cell>
          <cell r="B1712" t="str">
            <v>MG</v>
          </cell>
          <cell r="C1712">
            <v>38</v>
          </cell>
          <cell r="D1712" t="str">
            <v>Itacarambi</v>
          </cell>
        </row>
        <row r="1713">
          <cell r="A1713">
            <v>3132206</v>
          </cell>
          <cell r="B1713" t="str">
            <v>MG</v>
          </cell>
          <cell r="C1713">
            <v>31</v>
          </cell>
          <cell r="D1713" t="str">
            <v>Itaguara</v>
          </cell>
        </row>
        <row r="1714">
          <cell r="A1714">
            <v>3132305</v>
          </cell>
          <cell r="B1714" t="str">
            <v>MG</v>
          </cell>
          <cell r="C1714">
            <v>33</v>
          </cell>
          <cell r="D1714" t="str">
            <v>Itaipé</v>
          </cell>
        </row>
        <row r="1715">
          <cell r="A1715">
            <v>3132404</v>
          </cell>
          <cell r="B1715" t="str">
            <v>MG</v>
          </cell>
          <cell r="C1715">
            <v>35</v>
          </cell>
          <cell r="D1715" t="str">
            <v>Itajubá</v>
          </cell>
        </row>
        <row r="1716">
          <cell r="A1716">
            <v>3132503</v>
          </cell>
          <cell r="B1716" t="str">
            <v>MG</v>
          </cell>
          <cell r="C1716">
            <v>38</v>
          </cell>
          <cell r="D1716" t="str">
            <v>Itamarandiba</v>
          </cell>
        </row>
        <row r="1717">
          <cell r="A1717">
            <v>3132602</v>
          </cell>
          <cell r="B1717" t="str">
            <v>MG</v>
          </cell>
          <cell r="C1717">
            <v>32</v>
          </cell>
          <cell r="D1717" t="str">
            <v>Itamarati de Minas</v>
          </cell>
        </row>
        <row r="1718">
          <cell r="A1718">
            <v>3132701</v>
          </cell>
          <cell r="B1718" t="str">
            <v>MG</v>
          </cell>
          <cell r="C1718">
            <v>33</v>
          </cell>
          <cell r="D1718" t="str">
            <v>Itambacuri</v>
          </cell>
        </row>
        <row r="1719">
          <cell r="A1719">
            <v>3132800</v>
          </cell>
          <cell r="B1719" t="str">
            <v>MG</v>
          </cell>
          <cell r="C1719">
            <v>31</v>
          </cell>
          <cell r="D1719" t="str">
            <v>Itambé do Mato Dentro</v>
          </cell>
        </row>
        <row r="1720">
          <cell r="A1720">
            <v>3132909</v>
          </cell>
          <cell r="B1720" t="str">
            <v>MG</v>
          </cell>
          <cell r="C1720">
            <v>35</v>
          </cell>
          <cell r="D1720" t="str">
            <v>Itamogi</v>
          </cell>
        </row>
        <row r="1721">
          <cell r="A1721">
            <v>3133006</v>
          </cell>
          <cell r="B1721" t="str">
            <v>MG</v>
          </cell>
          <cell r="C1721">
            <v>35</v>
          </cell>
          <cell r="D1721" t="str">
            <v>Itamonte</v>
          </cell>
        </row>
        <row r="1722">
          <cell r="A1722">
            <v>3133105</v>
          </cell>
          <cell r="B1722" t="str">
            <v>MG</v>
          </cell>
          <cell r="C1722">
            <v>35</v>
          </cell>
          <cell r="D1722" t="str">
            <v>Itanhandu</v>
          </cell>
        </row>
        <row r="1723">
          <cell r="A1723">
            <v>3133204</v>
          </cell>
          <cell r="B1723" t="str">
            <v>MG</v>
          </cell>
          <cell r="C1723">
            <v>33</v>
          </cell>
          <cell r="D1723" t="str">
            <v>Itanhomi</v>
          </cell>
        </row>
        <row r="1724">
          <cell r="A1724">
            <v>3133303</v>
          </cell>
          <cell r="B1724" t="str">
            <v>MG</v>
          </cell>
          <cell r="C1724">
            <v>33</v>
          </cell>
          <cell r="D1724" t="str">
            <v>Itaobim</v>
          </cell>
        </row>
        <row r="1725">
          <cell r="A1725">
            <v>3133402</v>
          </cell>
          <cell r="B1725" t="str">
            <v>MG</v>
          </cell>
          <cell r="C1725">
            <v>34</v>
          </cell>
          <cell r="D1725" t="str">
            <v>Itapagipe</v>
          </cell>
        </row>
        <row r="1726">
          <cell r="A1726">
            <v>3133501</v>
          </cell>
          <cell r="B1726" t="str">
            <v>MG</v>
          </cell>
          <cell r="C1726">
            <v>37</v>
          </cell>
          <cell r="D1726" t="str">
            <v>Itapecerica</v>
          </cell>
        </row>
        <row r="1727">
          <cell r="A1727">
            <v>3133600</v>
          </cell>
          <cell r="B1727" t="str">
            <v>MG</v>
          </cell>
          <cell r="C1727">
            <v>35</v>
          </cell>
          <cell r="D1727" t="str">
            <v>Itapeva</v>
          </cell>
        </row>
        <row r="1728">
          <cell r="A1728">
            <v>3133709</v>
          </cell>
          <cell r="B1728" t="str">
            <v>MG</v>
          </cell>
          <cell r="C1728">
            <v>31</v>
          </cell>
          <cell r="D1728" t="str">
            <v>Itatiaiuçu</v>
          </cell>
        </row>
        <row r="1729">
          <cell r="A1729">
            <v>3133758</v>
          </cell>
          <cell r="B1729" t="str">
            <v>MG</v>
          </cell>
          <cell r="C1729">
            <v>35</v>
          </cell>
          <cell r="D1729" t="str">
            <v>Itaú de Minas</v>
          </cell>
        </row>
        <row r="1730">
          <cell r="A1730">
            <v>3133808</v>
          </cell>
          <cell r="B1730" t="str">
            <v>MG</v>
          </cell>
          <cell r="C1730">
            <v>37</v>
          </cell>
          <cell r="D1730" t="str">
            <v>Itaúna</v>
          </cell>
        </row>
        <row r="1731">
          <cell r="A1731">
            <v>3133907</v>
          </cell>
          <cell r="B1731" t="str">
            <v>MG</v>
          </cell>
          <cell r="C1731">
            <v>31</v>
          </cell>
          <cell r="D1731" t="str">
            <v>Itaverava</v>
          </cell>
        </row>
        <row r="1732">
          <cell r="A1732">
            <v>3134004</v>
          </cell>
          <cell r="B1732" t="str">
            <v>MG</v>
          </cell>
          <cell r="C1732">
            <v>33</v>
          </cell>
          <cell r="D1732" t="str">
            <v>Itinga</v>
          </cell>
        </row>
        <row r="1733">
          <cell r="A1733">
            <v>3134103</v>
          </cell>
          <cell r="B1733" t="str">
            <v>MG</v>
          </cell>
          <cell r="C1733">
            <v>33</v>
          </cell>
          <cell r="D1733" t="str">
            <v>Itueta</v>
          </cell>
        </row>
        <row r="1734">
          <cell r="A1734">
            <v>3134202</v>
          </cell>
          <cell r="B1734" t="str">
            <v>MG</v>
          </cell>
          <cell r="C1734">
            <v>34</v>
          </cell>
          <cell r="D1734" t="str">
            <v>Ituiutaba</v>
          </cell>
        </row>
        <row r="1735">
          <cell r="A1735">
            <v>3134301</v>
          </cell>
          <cell r="B1735" t="str">
            <v>MG</v>
          </cell>
          <cell r="C1735">
            <v>35</v>
          </cell>
          <cell r="D1735" t="str">
            <v>Itumirim</v>
          </cell>
        </row>
        <row r="1736">
          <cell r="A1736">
            <v>3134400</v>
          </cell>
          <cell r="B1736" t="str">
            <v>MG</v>
          </cell>
          <cell r="C1736">
            <v>34</v>
          </cell>
          <cell r="D1736" t="str">
            <v>Iturama</v>
          </cell>
        </row>
        <row r="1737">
          <cell r="A1737">
            <v>3134509</v>
          </cell>
          <cell r="B1737" t="str">
            <v>MG</v>
          </cell>
          <cell r="C1737">
            <v>35</v>
          </cell>
          <cell r="D1737" t="str">
            <v>Itutinga</v>
          </cell>
        </row>
        <row r="1738">
          <cell r="A1738">
            <v>3134608</v>
          </cell>
          <cell r="B1738" t="str">
            <v>MG</v>
          </cell>
          <cell r="C1738">
            <v>31</v>
          </cell>
          <cell r="D1738" t="str">
            <v>Jaboticatubas</v>
          </cell>
        </row>
        <row r="1739">
          <cell r="A1739">
            <v>3134707</v>
          </cell>
          <cell r="B1739" t="str">
            <v>MG</v>
          </cell>
          <cell r="C1739">
            <v>33</v>
          </cell>
          <cell r="D1739" t="str">
            <v>Jacinto</v>
          </cell>
        </row>
        <row r="1740">
          <cell r="A1740">
            <v>3134806</v>
          </cell>
          <cell r="B1740" t="str">
            <v>MG</v>
          </cell>
          <cell r="C1740">
            <v>35</v>
          </cell>
          <cell r="D1740" t="str">
            <v>Jacuí</v>
          </cell>
        </row>
        <row r="1741">
          <cell r="A1741">
            <v>3134905</v>
          </cell>
          <cell r="B1741" t="str">
            <v>MG</v>
          </cell>
          <cell r="C1741">
            <v>35</v>
          </cell>
          <cell r="D1741" t="str">
            <v>Jacutinga</v>
          </cell>
        </row>
        <row r="1742">
          <cell r="A1742">
            <v>3135001</v>
          </cell>
          <cell r="B1742" t="str">
            <v>MG</v>
          </cell>
          <cell r="C1742">
            <v>31</v>
          </cell>
          <cell r="D1742" t="str">
            <v>Jaguaraçu</v>
          </cell>
        </row>
        <row r="1743">
          <cell r="A1743">
            <v>3135050</v>
          </cell>
          <cell r="B1743" t="str">
            <v>MG</v>
          </cell>
          <cell r="C1743">
            <v>38</v>
          </cell>
          <cell r="D1743" t="str">
            <v>Jaíba</v>
          </cell>
        </row>
        <row r="1744">
          <cell r="A1744">
            <v>3135076</v>
          </cell>
          <cell r="B1744" t="str">
            <v>MG</v>
          </cell>
          <cell r="C1744">
            <v>33</v>
          </cell>
          <cell r="D1744" t="str">
            <v>Jampruca</v>
          </cell>
        </row>
        <row r="1745">
          <cell r="A1745">
            <v>3135100</v>
          </cell>
          <cell r="B1745" t="str">
            <v>MG</v>
          </cell>
          <cell r="C1745">
            <v>38</v>
          </cell>
          <cell r="D1745" t="str">
            <v>Janaúba</v>
          </cell>
        </row>
        <row r="1746">
          <cell r="A1746">
            <v>3135209</v>
          </cell>
          <cell r="B1746" t="str">
            <v>MG</v>
          </cell>
          <cell r="C1746">
            <v>38</v>
          </cell>
          <cell r="D1746" t="str">
            <v>Januária</v>
          </cell>
        </row>
        <row r="1747">
          <cell r="A1747">
            <v>3135308</v>
          </cell>
          <cell r="B1747" t="str">
            <v>MG</v>
          </cell>
          <cell r="C1747">
            <v>37</v>
          </cell>
          <cell r="D1747" t="str">
            <v>Japaraíba</v>
          </cell>
        </row>
        <row r="1748">
          <cell r="A1748">
            <v>3135357</v>
          </cell>
          <cell r="B1748" t="str">
            <v>MG</v>
          </cell>
          <cell r="C1748">
            <v>38</v>
          </cell>
          <cell r="D1748" t="str">
            <v>Japonvar</v>
          </cell>
        </row>
        <row r="1749">
          <cell r="A1749">
            <v>3135407</v>
          </cell>
          <cell r="B1749" t="str">
            <v>MG</v>
          </cell>
          <cell r="C1749">
            <v>31</v>
          </cell>
          <cell r="D1749" t="str">
            <v>Jeceaba</v>
          </cell>
        </row>
        <row r="1750">
          <cell r="A1750">
            <v>3135456</v>
          </cell>
          <cell r="B1750" t="str">
            <v>MG</v>
          </cell>
          <cell r="C1750">
            <v>33</v>
          </cell>
          <cell r="D1750" t="str">
            <v>Jenipapo de Minas</v>
          </cell>
        </row>
        <row r="1751">
          <cell r="A1751">
            <v>3135506</v>
          </cell>
          <cell r="B1751" t="str">
            <v>MG</v>
          </cell>
          <cell r="C1751">
            <v>31</v>
          </cell>
          <cell r="D1751" t="str">
            <v>Jequeri</v>
          </cell>
        </row>
        <row r="1752">
          <cell r="A1752">
            <v>3135605</v>
          </cell>
          <cell r="B1752" t="str">
            <v>MG</v>
          </cell>
          <cell r="C1752">
            <v>38</v>
          </cell>
          <cell r="D1752" t="str">
            <v>Jequitaí</v>
          </cell>
        </row>
        <row r="1753">
          <cell r="A1753">
            <v>3135704</v>
          </cell>
          <cell r="B1753" t="str">
            <v>MG</v>
          </cell>
          <cell r="C1753">
            <v>31</v>
          </cell>
          <cell r="D1753" t="str">
            <v>Jequitibá</v>
          </cell>
        </row>
        <row r="1754">
          <cell r="A1754">
            <v>3135803</v>
          </cell>
          <cell r="B1754" t="str">
            <v>MG</v>
          </cell>
          <cell r="C1754">
            <v>33</v>
          </cell>
          <cell r="D1754" t="str">
            <v>Jequitinhonha</v>
          </cell>
        </row>
        <row r="1755">
          <cell r="A1755">
            <v>3135902</v>
          </cell>
          <cell r="B1755" t="str">
            <v>MG</v>
          </cell>
          <cell r="C1755">
            <v>35</v>
          </cell>
          <cell r="D1755" t="str">
            <v>Jesuânia</v>
          </cell>
        </row>
        <row r="1756">
          <cell r="A1756">
            <v>3136009</v>
          </cell>
          <cell r="B1756" t="str">
            <v>MG</v>
          </cell>
          <cell r="C1756">
            <v>33</v>
          </cell>
          <cell r="D1756" t="str">
            <v>Joaíma</v>
          </cell>
        </row>
        <row r="1757">
          <cell r="A1757">
            <v>3136108</v>
          </cell>
          <cell r="B1757" t="str">
            <v>MG</v>
          </cell>
          <cell r="C1757">
            <v>33</v>
          </cell>
          <cell r="D1757" t="str">
            <v>Joanésia</v>
          </cell>
        </row>
        <row r="1758">
          <cell r="A1758">
            <v>3136207</v>
          </cell>
          <cell r="B1758" t="str">
            <v>MG</v>
          </cell>
          <cell r="C1758">
            <v>31</v>
          </cell>
          <cell r="D1758" t="str">
            <v>João Monlevade</v>
          </cell>
        </row>
        <row r="1759">
          <cell r="A1759">
            <v>3136306</v>
          </cell>
          <cell r="B1759" t="str">
            <v>MG</v>
          </cell>
          <cell r="C1759">
            <v>38</v>
          </cell>
          <cell r="D1759" t="str">
            <v>João Pinheiro</v>
          </cell>
        </row>
        <row r="1760">
          <cell r="A1760">
            <v>3136405</v>
          </cell>
          <cell r="B1760" t="str">
            <v>MG</v>
          </cell>
          <cell r="C1760">
            <v>38</v>
          </cell>
          <cell r="D1760" t="str">
            <v>Joaquim Felício</v>
          </cell>
        </row>
        <row r="1761">
          <cell r="A1761">
            <v>3136504</v>
          </cell>
          <cell r="B1761" t="str">
            <v>MG</v>
          </cell>
          <cell r="C1761">
            <v>33</v>
          </cell>
          <cell r="D1761" t="str">
            <v>Jordânia</v>
          </cell>
        </row>
        <row r="1762">
          <cell r="A1762">
            <v>3136520</v>
          </cell>
          <cell r="B1762" t="str">
            <v>MG</v>
          </cell>
          <cell r="C1762">
            <v>33</v>
          </cell>
          <cell r="D1762" t="str">
            <v>José Gonçalves de Minas</v>
          </cell>
        </row>
        <row r="1763">
          <cell r="A1763">
            <v>3136553</v>
          </cell>
          <cell r="B1763" t="str">
            <v>MG</v>
          </cell>
          <cell r="C1763">
            <v>33</v>
          </cell>
          <cell r="D1763" t="str">
            <v>José Raydan</v>
          </cell>
        </row>
        <row r="1764">
          <cell r="A1764">
            <v>3136579</v>
          </cell>
          <cell r="B1764" t="str">
            <v>MG</v>
          </cell>
          <cell r="C1764">
            <v>38</v>
          </cell>
          <cell r="D1764" t="str">
            <v>Josenópolis</v>
          </cell>
        </row>
        <row r="1765">
          <cell r="A1765">
            <v>3136652</v>
          </cell>
          <cell r="B1765" t="str">
            <v>MG</v>
          </cell>
          <cell r="C1765">
            <v>31</v>
          </cell>
          <cell r="D1765" t="str">
            <v>Juatuba</v>
          </cell>
        </row>
        <row r="1766">
          <cell r="A1766">
            <v>3136702</v>
          </cell>
          <cell r="B1766" t="str">
            <v>MG</v>
          </cell>
          <cell r="C1766">
            <v>32</v>
          </cell>
          <cell r="D1766" t="str">
            <v>Juiz de Fora</v>
          </cell>
        </row>
        <row r="1767">
          <cell r="A1767">
            <v>3136801</v>
          </cell>
          <cell r="B1767" t="str">
            <v>MG</v>
          </cell>
          <cell r="C1767">
            <v>38</v>
          </cell>
          <cell r="D1767" t="str">
            <v>Juramento</v>
          </cell>
        </row>
        <row r="1768">
          <cell r="A1768">
            <v>3136900</v>
          </cell>
          <cell r="B1768" t="str">
            <v>MG</v>
          </cell>
          <cell r="C1768">
            <v>35</v>
          </cell>
          <cell r="D1768" t="str">
            <v>Juruaia</v>
          </cell>
        </row>
        <row r="1769">
          <cell r="A1769">
            <v>3136959</v>
          </cell>
          <cell r="B1769" t="str">
            <v>MG</v>
          </cell>
          <cell r="C1769">
            <v>38</v>
          </cell>
          <cell r="D1769" t="str">
            <v>Juvenília</v>
          </cell>
        </row>
        <row r="1770">
          <cell r="A1770">
            <v>3137007</v>
          </cell>
          <cell r="B1770" t="str">
            <v>MG</v>
          </cell>
          <cell r="C1770">
            <v>33</v>
          </cell>
          <cell r="D1770" t="str">
            <v>Ladainha</v>
          </cell>
        </row>
        <row r="1771">
          <cell r="A1771">
            <v>3137106</v>
          </cell>
          <cell r="B1771" t="str">
            <v>MG</v>
          </cell>
          <cell r="C1771">
            <v>34</v>
          </cell>
          <cell r="D1771" t="str">
            <v>Lagamar</v>
          </cell>
        </row>
        <row r="1772">
          <cell r="A1772">
            <v>3137205</v>
          </cell>
          <cell r="B1772" t="str">
            <v>MG</v>
          </cell>
          <cell r="C1772">
            <v>37</v>
          </cell>
          <cell r="D1772" t="str">
            <v>Lagoa da Prata</v>
          </cell>
        </row>
        <row r="1773">
          <cell r="A1773">
            <v>3137304</v>
          </cell>
          <cell r="B1773" t="str">
            <v>MG</v>
          </cell>
          <cell r="C1773">
            <v>38</v>
          </cell>
          <cell r="D1773" t="str">
            <v>Lagoa dos Patos</v>
          </cell>
        </row>
        <row r="1774">
          <cell r="A1774">
            <v>3137403</v>
          </cell>
          <cell r="B1774" t="str">
            <v>MG</v>
          </cell>
          <cell r="C1774">
            <v>32</v>
          </cell>
          <cell r="D1774" t="str">
            <v>Lagoa Dourada</v>
          </cell>
        </row>
        <row r="1775">
          <cell r="A1775">
            <v>3137502</v>
          </cell>
          <cell r="B1775" t="str">
            <v>MG</v>
          </cell>
          <cell r="C1775">
            <v>34</v>
          </cell>
          <cell r="D1775" t="str">
            <v>Lagoa Formosa</v>
          </cell>
        </row>
        <row r="1776">
          <cell r="A1776">
            <v>3137536</v>
          </cell>
          <cell r="B1776" t="str">
            <v>MG</v>
          </cell>
          <cell r="C1776">
            <v>34</v>
          </cell>
          <cell r="D1776" t="str">
            <v>Lagoa Grande</v>
          </cell>
        </row>
        <row r="1777">
          <cell r="A1777">
            <v>3137601</v>
          </cell>
          <cell r="B1777" t="str">
            <v>MG</v>
          </cell>
          <cell r="C1777">
            <v>31</v>
          </cell>
          <cell r="D1777" t="str">
            <v>Lagoa Santa</v>
          </cell>
        </row>
        <row r="1778">
          <cell r="A1778">
            <v>3137700</v>
          </cell>
          <cell r="B1778" t="str">
            <v>MG</v>
          </cell>
          <cell r="C1778">
            <v>33</v>
          </cell>
          <cell r="D1778" t="str">
            <v>Lajinha</v>
          </cell>
        </row>
        <row r="1779">
          <cell r="A1779">
            <v>3137809</v>
          </cell>
          <cell r="B1779" t="str">
            <v>MG</v>
          </cell>
          <cell r="C1779">
            <v>35</v>
          </cell>
          <cell r="D1779" t="str">
            <v>Lambari</v>
          </cell>
        </row>
        <row r="1780">
          <cell r="A1780">
            <v>3137908</v>
          </cell>
          <cell r="B1780" t="str">
            <v>MG</v>
          </cell>
          <cell r="C1780">
            <v>31</v>
          </cell>
          <cell r="D1780" t="str">
            <v>Lamim</v>
          </cell>
        </row>
        <row r="1781">
          <cell r="A1781">
            <v>3138005</v>
          </cell>
          <cell r="B1781" t="str">
            <v>MG</v>
          </cell>
          <cell r="C1781">
            <v>32</v>
          </cell>
          <cell r="D1781" t="str">
            <v>Laranjal</v>
          </cell>
        </row>
        <row r="1782">
          <cell r="A1782">
            <v>3138104</v>
          </cell>
          <cell r="B1782" t="str">
            <v>MG</v>
          </cell>
          <cell r="C1782">
            <v>38</v>
          </cell>
          <cell r="D1782" t="str">
            <v>Lassance</v>
          </cell>
        </row>
        <row r="1783">
          <cell r="A1783">
            <v>3138203</v>
          </cell>
          <cell r="B1783" t="str">
            <v>MG</v>
          </cell>
          <cell r="C1783">
            <v>35</v>
          </cell>
          <cell r="D1783" t="str">
            <v>Lavras</v>
          </cell>
        </row>
        <row r="1784">
          <cell r="A1784">
            <v>3138302</v>
          </cell>
          <cell r="B1784" t="str">
            <v>MG</v>
          </cell>
          <cell r="C1784">
            <v>37</v>
          </cell>
          <cell r="D1784" t="str">
            <v>Leandro Ferreira</v>
          </cell>
        </row>
        <row r="1785">
          <cell r="A1785">
            <v>3138351</v>
          </cell>
          <cell r="B1785" t="str">
            <v>MG</v>
          </cell>
          <cell r="C1785">
            <v>33</v>
          </cell>
          <cell r="D1785" t="str">
            <v>Leme do Prado</v>
          </cell>
        </row>
        <row r="1786">
          <cell r="A1786">
            <v>3138401</v>
          </cell>
          <cell r="B1786" t="str">
            <v>MG</v>
          </cell>
          <cell r="C1786">
            <v>32</v>
          </cell>
          <cell r="D1786" t="str">
            <v>Leopoldina</v>
          </cell>
        </row>
        <row r="1787">
          <cell r="A1787">
            <v>3138500</v>
          </cell>
          <cell r="B1787" t="str">
            <v>MG</v>
          </cell>
          <cell r="C1787">
            <v>32</v>
          </cell>
          <cell r="D1787" t="str">
            <v>Liberdade</v>
          </cell>
        </row>
        <row r="1788">
          <cell r="A1788">
            <v>3138609</v>
          </cell>
          <cell r="B1788" t="str">
            <v>MG</v>
          </cell>
          <cell r="C1788">
            <v>32</v>
          </cell>
          <cell r="D1788" t="str">
            <v>Lima Duarte</v>
          </cell>
        </row>
        <row r="1789">
          <cell r="A1789">
            <v>3138625</v>
          </cell>
          <cell r="B1789" t="str">
            <v>MG</v>
          </cell>
          <cell r="C1789">
            <v>34</v>
          </cell>
          <cell r="D1789" t="str">
            <v>Limeira do Oeste</v>
          </cell>
        </row>
        <row r="1790">
          <cell r="A1790">
            <v>3138658</v>
          </cell>
          <cell r="B1790" t="str">
            <v>MG</v>
          </cell>
          <cell r="C1790">
            <v>38</v>
          </cell>
          <cell r="D1790" t="str">
            <v>Lontra</v>
          </cell>
        </row>
        <row r="1791">
          <cell r="A1791">
            <v>3138674</v>
          </cell>
          <cell r="B1791" t="str">
            <v>MG</v>
          </cell>
          <cell r="C1791">
            <v>33</v>
          </cell>
          <cell r="D1791" t="str">
            <v>Luisburgo</v>
          </cell>
        </row>
        <row r="1792">
          <cell r="A1792">
            <v>3138682</v>
          </cell>
          <cell r="B1792" t="str">
            <v>MG</v>
          </cell>
          <cell r="C1792">
            <v>38</v>
          </cell>
          <cell r="D1792" t="str">
            <v>Luislândia</v>
          </cell>
        </row>
        <row r="1793">
          <cell r="A1793">
            <v>3138708</v>
          </cell>
          <cell r="B1793" t="str">
            <v>MG</v>
          </cell>
          <cell r="C1793">
            <v>35</v>
          </cell>
          <cell r="D1793" t="str">
            <v>Luminárias</v>
          </cell>
        </row>
        <row r="1794">
          <cell r="A1794">
            <v>3138807</v>
          </cell>
          <cell r="B1794" t="str">
            <v>MG</v>
          </cell>
          <cell r="C1794">
            <v>37</v>
          </cell>
          <cell r="D1794" t="str">
            <v>Luz</v>
          </cell>
        </row>
        <row r="1795">
          <cell r="A1795">
            <v>3138906</v>
          </cell>
          <cell r="B1795" t="str">
            <v>MG</v>
          </cell>
          <cell r="C1795">
            <v>33</v>
          </cell>
          <cell r="D1795" t="str">
            <v>Machacalis</v>
          </cell>
        </row>
        <row r="1796">
          <cell r="A1796">
            <v>3139003</v>
          </cell>
          <cell r="B1796" t="str">
            <v>MG</v>
          </cell>
          <cell r="C1796">
            <v>35</v>
          </cell>
          <cell r="D1796" t="str">
            <v>Machado</v>
          </cell>
        </row>
        <row r="1797">
          <cell r="A1797">
            <v>3139102</v>
          </cell>
          <cell r="B1797" t="str">
            <v>MG</v>
          </cell>
          <cell r="C1797">
            <v>32</v>
          </cell>
          <cell r="D1797" t="str">
            <v>Madre de Deus de Minas</v>
          </cell>
        </row>
        <row r="1798">
          <cell r="A1798">
            <v>3139201</v>
          </cell>
          <cell r="B1798" t="str">
            <v>MG</v>
          </cell>
          <cell r="C1798">
            <v>33</v>
          </cell>
          <cell r="D1798" t="str">
            <v>Malacacheta</v>
          </cell>
        </row>
        <row r="1799">
          <cell r="A1799">
            <v>3139250</v>
          </cell>
          <cell r="B1799" t="str">
            <v>MG</v>
          </cell>
          <cell r="C1799">
            <v>38</v>
          </cell>
          <cell r="D1799" t="str">
            <v>Mamonas</v>
          </cell>
        </row>
        <row r="1800">
          <cell r="A1800">
            <v>3139300</v>
          </cell>
          <cell r="B1800" t="str">
            <v>MG</v>
          </cell>
          <cell r="C1800">
            <v>38</v>
          </cell>
          <cell r="D1800" t="str">
            <v>Manga</v>
          </cell>
        </row>
        <row r="1801">
          <cell r="A1801">
            <v>3139409</v>
          </cell>
          <cell r="B1801" t="str">
            <v>MG</v>
          </cell>
          <cell r="C1801">
            <v>33</v>
          </cell>
          <cell r="D1801" t="str">
            <v>Manhuaçu</v>
          </cell>
        </row>
        <row r="1802">
          <cell r="A1802">
            <v>3139508</v>
          </cell>
          <cell r="B1802" t="str">
            <v>MG</v>
          </cell>
          <cell r="C1802">
            <v>33</v>
          </cell>
          <cell r="D1802" t="str">
            <v>Manhumirim</v>
          </cell>
        </row>
        <row r="1803">
          <cell r="A1803">
            <v>3139607</v>
          </cell>
          <cell r="B1803" t="str">
            <v>MG</v>
          </cell>
          <cell r="C1803">
            <v>33</v>
          </cell>
          <cell r="D1803" t="str">
            <v>Mantena</v>
          </cell>
        </row>
        <row r="1804">
          <cell r="A1804">
            <v>3139805</v>
          </cell>
          <cell r="B1804" t="str">
            <v>MG</v>
          </cell>
          <cell r="C1804">
            <v>32</v>
          </cell>
          <cell r="D1804" t="str">
            <v>Mar de Espanha</v>
          </cell>
        </row>
        <row r="1805">
          <cell r="A1805">
            <v>3139706</v>
          </cell>
          <cell r="B1805" t="str">
            <v>MG</v>
          </cell>
          <cell r="C1805">
            <v>37</v>
          </cell>
          <cell r="D1805" t="str">
            <v>Maravilhas</v>
          </cell>
        </row>
        <row r="1806">
          <cell r="A1806">
            <v>3139904</v>
          </cell>
          <cell r="B1806" t="str">
            <v>MG</v>
          </cell>
          <cell r="C1806">
            <v>35</v>
          </cell>
          <cell r="D1806" t="str">
            <v>Maria da Fé</v>
          </cell>
        </row>
        <row r="1807">
          <cell r="A1807">
            <v>3140001</v>
          </cell>
          <cell r="B1807" t="str">
            <v>MG</v>
          </cell>
          <cell r="C1807">
            <v>31</v>
          </cell>
          <cell r="D1807" t="str">
            <v>Mariana</v>
          </cell>
        </row>
        <row r="1808">
          <cell r="A1808">
            <v>3140100</v>
          </cell>
          <cell r="B1808" t="str">
            <v>MG</v>
          </cell>
          <cell r="C1808">
            <v>33</v>
          </cell>
          <cell r="D1808" t="str">
            <v>Marilac</v>
          </cell>
        </row>
        <row r="1809">
          <cell r="A1809">
            <v>3140159</v>
          </cell>
          <cell r="B1809" t="str">
            <v>MG</v>
          </cell>
          <cell r="C1809">
            <v>31</v>
          </cell>
          <cell r="D1809" t="str">
            <v>Mário Campos</v>
          </cell>
        </row>
        <row r="1810">
          <cell r="A1810">
            <v>3140209</v>
          </cell>
          <cell r="B1810" t="str">
            <v>MG</v>
          </cell>
          <cell r="C1810">
            <v>32</v>
          </cell>
          <cell r="D1810" t="str">
            <v>Maripá de Minas</v>
          </cell>
        </row>
        <row r="1811">
          <cell r="A1811">
            <v>3140308</v>
          </cell>
          <cell r="B1811" t="str">
            <v>MG</v>
          </cell>
          <cell r="C1811">
            <v>31</v>
          </cell>
          <cell r="D1811" t="str">
            <v>Marliéria</v>
          </cell>
        </row>
        <row r="1812">
          <cell r="A1812">
            <v>3140407</v>
          </cell>
          <cell r="B1812" t="str">
            <v>MG</v>
          </cell>
          <cell r="C1812">
            <v>35</v>
          </cell>
          <cell r="D1812" t="str">
            <v>Marmelópolis</v>
          </cell>
        </row>
        <row r="1813">
          <cell r="A1813">
            <v>3140506</v>
          </cell>
          <cell r="B1813" t="str">
            <v>MG</v>
          </cell>
          <cell r="C1813">
            <v>37</v>
          </cell>
          <cell r="D1813" t="str">
            <v>Martinho Campos</v>
          </cell>
        </row>
        <row r="1814">
          <cell r="A1814">
            <v>3140530</v>
          </cell>
          <cell r="B1814" t="str">
            <v>MG</v>
          </cell>
          <cell r="C1814">
            <v>33</v>
          </cell>
          <cell r="D1814" t="str">
            <v>Martins Soares</v>
          </cell>
        </row>
        <row r="1815">
          <cell r="A1815">
            <v>3140555</v>
          </cell>
          <cell r="B1815" t="str">
            <v>MG</v>
          </cell>
          <cell r="C1815">
            <v>33</v>
          </cell>
          <cell r="D1815" t="str">
            <v>Mata Verde</v>
          </cell>
        </row>
        <row r="1816">
          <cell r="A1816">
            <v>3140605</v>
          </cell>
          <cell r="B1816" t="str">
            <v>MG</v>
          </cell>
          <cell r="C1816">
            <v>33</v>
          </cell>
          <cell r="D1816" t="str">
            <v>Materlândia</v>
          </cell>
        </row>
        <row r="1817">
          <cell r="A1817">
            <v>3140704</v>
          </cell>
          <cell r="B1817" t="str">
            <v>MG</v>
          </cell>
          <cell r="C1817">
            <v>31</v>
          </cell>
          <cell r="D1817" t="str">
            <v>Mateus Leme</v>
          </cell>
        </row>
        <row r="1818">
          <cell r="A1818">
            <v>3171501</v>
          </cell>
          <cell r="B1818" t="str">
            <v>MG</v>
          </cell>
          <cell r="C1818">
            <v>33</v>
          </cell>
          <cell r="D1818" t="str">
            <v>Mathias Lobato</v>
          </cell>
        </row>
        <row r="1819">
          <cell r="A1819">
            <v>3140803</v>
          </cell>
          <cell r="B1819" t="str">
            <v>MG</v>
          </cell>
          <cell r="C1819">
            <v>32</v>
          </cell>
          <cell r="D1819" t="str">
            <v>Matias Barbosa</v>
          </cell>
        </row>
        <row r="1820">
          <cell r="A1820">
            <v>3140852</v>
          </cell>
          <cell r="B1820" t="str">
            <v>MG</v>
          </cell>
          <cell r="C1820">
            <v>38</v>
          </cell>
          <cell r="D1820" t="str">
            <v>Matias Cardoso</v>
          </cell>
        </row>
        <row r="1821">
          <cell r="A1821">
            <v>3140902</v>
          </cell>
          <cell r="B1821" t="str">
            <v>MG</v>
          </cell>
          <cell r="C1821">
            <v>31</v>
          </cell>
          <cell r="D1821" t="str">
            <v>Matipó</v>
          </cell>
        </row>
        <row r="1822">
          <cell r="A1822">
            <v>3141009</v>
          </cell>
          <cell r="B1822" t="str">
            <v>MG</v>
          </cell>
          <cell r="C1822">
            <v>38</v>
          </cell>
          <cell r="D1822" t="str">
            <v>Mato Verde</v>
          </cell>
        </row>
        <row r="1823">
          <cell r="A1823">
            <v>3141108</v>
          </cell>
          <cell r="B1823" t="str">
            <v>MG</v>
          </cell>
          <cell r="C1823">
            <v>31</v>
          </cell>
          <cell r="D1823" t="str">
            <v>Matozinhos</v>
          </cell>
        </row>
        <row r="1824">
          <cell r="A1824">
            <v>3141207</v>
          </cell>
          <cell r="B1824" t="str">
            <v>MG</v>
          </cell>
          <cell r="C1824">
            <v>34</v>
          </cell>
          <cell r="D1824" t="str">
            <v>Matutina</v>
          </cell>
        </row>
        <row r="1825">
          <cell r="A1825">
            <v>3141306</v>
          </cell>
          <cell r="B1825" t="str">
            <v>MG</v>
          </cell>
          <cell r="C1825">
            <v>37</v>
          </cell>
          <cell r="D1825" t="str">
            <v>Medeiros</v>
          </cell>
        </row>
        <row r="1826">
          <cell r="A1826">
            <v>3141405</v>
          </cell>
          <cell r="B1826" t="str">
            <v>MG</v>
          </cell>
          <cell r="C1826">
            <v>33</v>
          </cell>
          <cell r="D1826" t="str">
            <v>Medina</v>
          </cell>
        </row>
        <row r="1827">
          <cell r="A1827">
            <v>3141504</v>
          </cell>
          <cell r="B1827" t="str">
            <v>MG</v>
          </cell>
          <cell r="C1827">
            <v>33</v>
          </cell>
          <cell r="D1827" t="str">
            <v>Mendes Pimentel</v>
          </cell>
        </row>
        <row r="1828">
          <cell r="A1828">
            <v>3141603</v>
          </cell>
          <cell r="B1828" t="str">
            <v>MG</v>
          </cell>
          <cell r="C1828">
            <v>32</v>
          </cell>
          <cell r="D1828" t="str">
            <v>Mercês</v>
          </cell>
        </row>
        <row r="1829">
          <cell r="A1829">
            <v>3141702</v>
          </cell>
          <cell r="B1829" t="str">
            <v>MG</v>
          </cell>
          <cell r="C1829">
            <v>33</v>
          </cell>
          <cell r="D1829" t="str">
            <v>Mesquita</v>
          </cell>
        </row>
        <row r="1830">
          <cell r="A1830">
            <v>3141801</v>
          </cell>
          <cell r="B1830" t="str">
            <v>MG</v>
          </cell>
          <cell r="C1830">
            <v>33</v>
          </cell>
          <cell r="D1830" t="str">
            <v>Minas Novas</v>
          </cell>
        </row>
        <row r="1831">
          <cell r="A1831">
            <v>3141900</v>
          </cell>
          <cell r="B1831" t="str">
            <v>MG</v>
          </cell>
          <cell r="C1831">
            <v>35</v>
          </cell>
          <cell r="D1831" t="str">
            <v>Minduri</v>
          </cell>
        </row>
        <row r="1832">
          <cell r="A1832">
            <v>3142007</v>
          </cell>
          <cell r="B1832" t="str">
            <v>MG</v>
          </cell>
          <cell r="C1832">
            <v>38</v>
          </cell>
          <cell r="D1832" t="str">
            <v>Mirabela</v>
          </cell>
        </row>
        <row r="1833">
          <cell r="A1833">
            <v>3142106</v>
          </cell>
          <cell r="B1833" t="str">
            <v>MG</v>
          </cell>
          <cell r="C1833">
            <v>32</v>
          </cell>
          <cell r="D1833" t="str">
            <v>Miradouro</v>
          </cell>
        </row>
        <row r="1834">
          <cell r="A1834">
            <v>3142205</v>
          </cell>
          <cell r="B1834" t="str">
            <v>MG</v>
          </cell>
          <cell r="C1834">
            <v>32</v>
          </cell>
          <cell r="D1834" t="str">
            <v>Miraí</v>
          </cell>
        </row>
        <row r="1835">
          <cell r="A1835">
            <v>3142254</v>
          </cell>
          <cell r="B1835" t="str">
            <v>MG</v>
          </cell>
          <cell r="C1835">
            <v>38</v>
          </cell>
          <cell r="D1835" t="str">
            <v>Miravânia</v>
          </cell>
        </row>
        <row r="1836">
          <cell r="A1836">
            <v>3142304</v>
          </cell>
          <cell r="B1836" t="str">
            <v>MG</v>
          </cell>
          <cell r="C1836">
            <v>31</v>
          </cell>
          <cell r="D1836" t="str">
            <v>Moeda</v>
          </cell>
        </row>
        <row r="1837">
          <cell r="A1837">
            <v>3142403</v>
          </cell>
          <cell r="B1837" t="str">
            <v>MG</v>
          </cell>
          <cell r="C1837">
            <v>37</v>
          </cell>
          <cell r="D1837" t="str">
            <v>Moema</v>
          </cell>
        </row>
        <row r="1838">
          <cell r="A1838">
            <v>3142502</v>
          </cell>
          <cell r="B1838" t="str">
            <v>MG</v>
          </cell>
          <cell r="C1838">
            <v>38</v>
          </cell>
          <cell r="D1838" t="str">
            <v>Monjolos</v>
          </cell>
        </row>
        <row r="1839">
          <cell r="A1839">
            <v>3142601</v>
          </cell>
          <cell r="B1839" t="str">
            <v>MG</v>
          </cell>
          <cell r="C1839">
            <v>35</v>
          </cell>
          <cell r="D1839" t="str">
            <v>Monsenhor Paulo</v>
          </cell>
        </row>
        <row r="1840">
          <cell r="A1840">
            <v>3142700</v>
          </cell>
          <cell r="B1840" t="str">
            <v>MG</v>
          </cell>
          <cell r="C1840">
            <v>38</v>
          </cell>
          <cell r="D1840" t="str">
            <v>Montalvânia</v>
          </cell>
        </row>
        <row r="1841">
          <cell r="A1841">
            <v>3142809</v>
          </cell>
          <cell r="B1841" t="str">
            <v>MG</v>
          </cell>
          <cell r="C1841">
            <v>34</v>
          </cell>
          <cell r="D1841" t="str">
            <v>Monte Alegre de Minas</v>
          </cell>
        </row>
        <row r="1842">
          <cell r="A1842">
            <v>3142908</v>
          </cell>
          <cell r="B1842" t="str">
            <v>MG</v>
          </cell>
          <cell r="C1842">
            <v>38</v>
          </cell>
          <cell r="D1842" t="str">
            <v>Monte Azul</v>
          </cell>
        </row>
        <row r="1843">
          <cell r="A1843">
            <v>3143005</v>
          </cell>
          <cell r="B1843" t="str">
            <v>MG</v>
          </cell>
          <cell r="C1843">
            <v>35</v>
          </cell>
          <cell r="D1843" t="str">
            <v>Monte Belo</v>
          </cell>
        </row>
        <row r="1844">
          <cell r="A1844">
            <v>3143104</v>
          </cell>
          <cell r="B1844" t="str">
            <v>MG</v>
          </cell>
          <cell r="C1844">
            <v>34</v>
          </cell>
          <cell r="D1844" t="str">
            <v>Monte Carmelo</v>
          </cell>
        </row>
        <row r="1845">
          <cell r="A1845">
            <v>3143153</v>
          </cell>
          <cell r="B1845" t="str">
            <v>MG</v>
          </cell>
          <cell r="C1845">
            <v>33</v>
          </cell>
          <cell r="D1845" t="str">
            <v>Monte Formoso</v>
          </cell>
        </row>
        <row r="1846">
          <cell r="A1846">
            <v>3143203</v>
          </cell>
          <cell r="B1846" t="str">
            <v>MG</v>
          </cell>
          <cell r="C1846">
            <v>35</v>
          </cell>
          <cell r="D1846" t="str">
            <v>Monte Santo de Minas</v>
          </cell>
        </row>
        <row r="1847">
          <cell r="A1847">
            <v>3143401</v>
          </cell>
          <cell r="B1847" t="str">
            <v>MG</v>
          </cell>
          <cell r="C1847">
            <v>35</v>
          </cell>
          <cell r="D1847" t="str">
            <v>Monte Sião</v>
          </cell>
        </row>
        <row r="1848">
          <cell r="A1848">
            <v>3143302</v>
          </cell>
          <cell r="B1848" t="str">
            <v>MG</v>
          </cell>
          <cell r="C1848">
            <v>38</v>
          </cell>
          <cell r="D1848" t="str">
            <v>Montes Claros</v>
          </cell>
        </row>
        <row r="1849">
          <cell r="A1849">
            <v>3143450</v>
          </cell>
          <cell r="B1849" t="str">
            <v>MG</v>
          </cell>
          <cell r="C1849">
            <v>38</v>
          </cell>
          <cell r="D1849" t="str">
            <v>Montezuma</v>
          </cell>
        </row>
        <row r="1850">
          <cell r="A1850">
            <v>3143500</v>
          </cell>
          <cell r="B1850" t="str">
            <v>MG</v>
          </cell>
          <cell r="C1850">
            <v>37</v>
          </cell>
          <cell r="D1850" t="str">
            <v>Morada Nova de Minas</v>
          </cell>
        </row>
        <row r="1851">
          <cell r="A1851">
            <v>3143609</v>
          </cell>
          <cell r="B1851" t="str">
            <v>MG</v>
          </cell>
          <cell r="C1851">
            <v>38</v>
          </cell>
          <cell r="D1851" t="str">
            <v>Morro da Garça</v>
          </cell>
        </row>
        <row r="1852">
          <cell r="A1852">
            <v>3143708</v>
          </cell>
          <cell r="B1852" t="str">
            <v>MG</v>
          </cell>
          <cell r="C1852">
            <v>31</v>
          </cell>
          <cell r="D1852" t="str">
            <v>Morro do Pilar</v>
          </cell>
        </row>
        <row r="1853">
          <cell r="A1853">
            <v>3143807</v>
          </cell>
          <cell r="B1853" t="str">
            <v>MG</v>
          </cell>
          <cell r="C1853">
            <v>35</v>
          </cell>
          <cell r="D1853" t="str">
            <v>Munhoz</v>
          </cell>
        </row>
        <row r="1854">
          <cell r="A1854">
            <v>3143906</v>
          </cell>
          <cell r="B1854" t="str">
            <v>MG</v>
          </cell>
          <cell r="C1854">
            <v>32</v>
          </cell>
          <cell r="D1854" t="str">
            <v>Muriaé</v>
          </cell>
        </row>
        <row r="1855">
          <cell r="A1855">
            <v>3144003</v>
          </cell>
          <cell r="B1855" t="str">
            <v>MG</v>
          </cell>
          <cell r="C1855">
            <v>33</v>
          </cell>
          <cell r="D1855" t="str">
            <v>Mutum</v>
          </cell>
        </row>
        <row r="1856">
          <cell r="A1856">
            <v>3144102</v>
          </cell>
          <cell r="B1856" t="str">
            <v>MG</v>
          </cell>
          <cell r="C1856">
            <v>35</v>
          </cell>
          <cell r="D1856" t="str">
            <v>Muzambinho</v>
          </cell>
        </row>
        <row r="1857">
          <cell r="A1857">
            <v>3144201</v>
          </cell>
          <cell r="B1857" t="str">
            <v>MG</v>
          </cell>
          <cell r="C1857">
            <v>33</v>
          </cell>
          <cell r="D1857" t="str">
            <v>Nacip Raydan</v>
          </cell>
        </row>
        <row r="1858">
          <cell r="A1858">
            <v>3144300</v>
          </cell>
          <cell r="B1858" t="str">
            <v>MG</v>
          </cell>
          <cell r="C1858">
            <v>33</v>
          </cell>
          <cell r="D1858" t="str">
            <v>Nanuque</v>
          </cell>
        </row>
        <row r="1859">
          <cell r="A1859">
            <v>3144359</v>
          </cell>
          <cell r="B1859" t="str">
            <v>MG</v>
          </cell>
          <cell r="C1859">
            <v>33</v>
          </cell>
          <cell r="D1859" t="str">
            <v>Naque</v>
          </cell>
        </row>
        <row r="1860">
          <cell r="A1860">
            <v>3144375</v>
          </cell>
          <cell r="B1860" t="str">
            <v>MG</v>
          </cell>
          <cell r="C1860">
            <v>38</v>
          </cell>
          <cell r="D1860" t="str">
            <v>Natalândia</v>
          </cell>
        </row>
        <row r="1861">
          <cell r="A1861">
            <v>3144409</v>
          </cell>
          <cell r="B1861" t="str">
            <v>MG</v>
          </cell>
          <cell r="C1861">
            <v>35</v>
          </cell>
          <cell r="D1861" t="str">
            <v>Natércia</v>
          </cell>
        </row>
        <row r="1862">
          <cell r="A1862">
            <v>3144508</v>
          </cell>
          <cell r="B1862" t="str">
            <v>MG</v>
          </cell>
          <cell r="C1862">
            <v>35</v>
          </cell>
          <cell r="D1862" t="str">
            <v>Nazareno</v>
          </cell>
        </row>
        <row r="1863">
          <cell r="A1863">
            <v>3144607</v>
          </cell>
          <cell r="B1863" t="str">
            <v>MG</v>
          </cell>
          <cell r="C1863">
            <v>35</v>
          </cell>
          <cell r="D1863" t="str">
            <v>Nepomuceno</v>
          </cell>
        </row>
        <row r="1864">
          <cell r="A1864">
            <v>3144656</v>
          </cell>
          <cell r="B1864" t="str">
            <v>MG</v>
          </cell>
          <cell r="C1864">
            <v>38</v>
          </cell>
          <cell r="D1864" t="str">
            <v>Ninheira</v>
          </cell>
        </row>
        <row r="1865">
          <cell r="A1865">
            <v>3144672</v>
          </cell>
          <cell r="B1865" t="str">
            <v>MG</v>
          </cell>
          <cell r="C1865">
            <v>33</v>
          </cell>
          <cell r="D1865" t="str">
            <v>Nova Belém</v>
          </cell>
        </row>
        <row r="1866">
          <cell r="A1866">
            <v>3144706</v>
          </cell>
          <cell r="B1866" t="str">
            <v>MG</v>
          </cell>
          <cell r="C1866">
            <v>31</v>
          </cell>
          <cell r="D1866" t="str">
            <v>Nova Era</v>
          </cell>
        </row>
        <row r="1867">
          <cell r="A1867">
            <v>3144805</v>
          </cell>
          <cell r="B1867" t="str">
            <v>MG</v>
          </cell>
          <cell r="C1867">
            <v>31</v>
          </cell>
          <cell r="D1867" t="str">
            <v>Nova Lima</v>
          </cell>
        </row>
        <row r="1868">
          <cell r="A1868">
            <v>3144904</v>
          </cell>
          <cell r="B1868" t="str">
            <v>MG</v>
          </cell>
          <cell r="C1868">
            <v>33</v>
          </cell>
          <cell r="D1868" t="str">
            <v>Nova Módica</v>
          </cell>
        </row>
        <row r="1869">
          <cell r="A1869">
            <v>3145000</v>
          </cell>
          <cell r="B1869" t="str">
            <v>MG</v>
          </cell>
          <cell r="C1869">
            <v>34</v>
          </cell>
          <cell r="D1869" t="str">
            <v>Nova Ponte</v>
          </cell>
        </row>
        <row r="1870">
          <cell r="A1870">
            <v>3145059</v>
          </cell>
          <cell r="B1870" t="str">
            <v>MG</v>
          </cell>
          <cell r="C1870">
            <v>38</v>
          </cell>
          <cell r="D1870" t="str">
            <v>Nova Porteirinha</v>
          </cell>
        </row>
        <row r="1871">
          <cell r="A1871">
            <v>3145109</v>
          </cell>
          <cell r="B1871" t="str">
            <v>MG</v>
          </cell>
          <cell r="C1871">
            <v>35</v>
          </cell>
          <cell r="D1871" t="str">
            <v>Nova Resende</v>
          </cell>
        </row>
        <row r="1872">
          <cell r="A1872">
            <v>3145208</v>
          </cell>
          <cell r="B1872" t="str">
            <v>MG</v>
          </cell>
          <cell r="C1872">
            <v>37</v>
          </cell>
          <cell r="D1872" t="str">
            <v>Nova Serrana</v>
          </cell>
        </row>
        <row r="1873">
          <cell r="A1873">
            <v>3136603</v>
          </cell>
          <cell r="B1873" t="str">
            <v>MG</v>
          </cell>
          <cell r="C1873">
            <v>31</v>
          </cell>
          <cell r="D1873" t="str">
            <v>Nova União</v>
          </cell>
        </row>
        <row r="1874">
          <cell r="A1874">
            <v>3145307</v>
          </cell>
          <cell r="B1874" t="str">
            <v>MG</v>
          </cell>
          <cell r="C1874">
            <v>33</v>
          </cell>
          <cell r="D1874" t="str">
            <v>Novo Cruzeiro</v>
          </cell>
        </row>
        <row r="1875">
          <cell r="A1875">
            <v>3145356</v>
          </cell>
          <cell r="B1875" t="str">
            <v>MG</v>
          </cell>
          <cell r="C1875">
            <v>33</v>
          </cell>
          <cell r="D1875" t="str">
            <v>Novo Oriente de Minas</v>
          </cell>
        </row>
        <row r="1876">
          <cell r="A1876">
            <v>3145372</v>
          </cell>
          <cell r="B1876" t="str">
            <v>MG</v>
          </cell>
          <cell r="C1876">
            <v>38</v>
          </cell>
          <cell r="D1876" t="str">
            <v>Novorizonte</v>
          </cell>
        </row>
        <row r="1877">
          <cell r="A1877">
            <v>3145406</v>
          </cell>
          <cell r="B1877" t="str">
            <v>MG</v>
          </cell>
          <cell r="C1877">
            <v>32</v>
          </cell>
          <cell r="D1877" t="str">
            <v>Olaria</v>
          </cell>
        </row>
        <row r="1878">
          <cell r="A1878">
            <v>3145455</v>
          </cell>
          <cell r="B1878" t="str">
            <v>MG</v>
          </cell>
          <cell r="C1878">
            <v>38</v>
          </cell>
          <cell r="D1878" t="str">
            <v>Olhos-d'Água</v>
          </cell>
        </row>
        <row r="1879">
          <cell r="A1879">
            <v>3145505</v>
          </cell>
          <cell r="B1879" t="str">
            <v>MG</v>
          </cell>
          <cell r="C1879">
            <v>35</v>
          </cell>
          <cell r="D1879" t="str">
            <v>Olímpio Noronha</v>
          </cell>
        </row>
        <row r="1880">
          <cell r="A1880">
            <v>3145604</v>
          </cell>
          <cell r="B1880" t="str">
            <v>MG</v>
          </cell>
          <cell r="C1880">
            <v>37</v>
          </cell>
          <cell r="D1880" t="str">
            <v>Oliveira</v>
          </cell>
        </row>
        <row r="1881">
          <cell r="A1881">
            <v>3145703</v>
          </cell>
          <cell r="B1881" t="str">
            <v>MG</v>
          </cell>
          <cell r="C1881">
            <v>32</v>
          </cell>
          <cell r="D1881" t="str">
            <v>Oliveira Fortes</v>
          </cell>
        </row>
        <row r="1882">
          <cell r="A1882">
            <v>3145802</v>
          </cell>
          <cell r="B1882" t="str">
            <v>MG</v>
          </cell>
          <cell r="C1882">
            <v>37</v>
          </cell>
          <cell r="D1882" t="str">
            <v>Onça de Pitangui</v>
          </cell>
        </row>
        <row r="1883">
          <cell r="A1883">
            <v>3145851</v>
          </cell>
          <cell r="B1883" t="str">
            <v>MG</v>
          </cell>
          <cell r="C1883">
            <v>31</v>
          </cell>
          <cell r="D1883" t="str">
            <v>Oratórios</v>
          </cell>
        </row>
        <row r="1884">
          <cell r="A1884">
            <v>3145877</v>
          </cell>
          <cell r="B1884" t="str">
            <v>MG</v>
          </cell>
          <cell r="C1884">
            <v>32</v>
          </cell>
          <cell r="D1884" t="str">
            <v>Orizânia</v>
          </cell>
        </row>
        <row r="1885">
          <cell r="A1885">
            <v>3145901</v>
          </cell>
          <cell r="B1885" t="str">
            <v>MG</v>
          </cell>
          <cell r="C1885">
            <v>31</v>
          </cell>
          <cell r="D1885" t="str">
            <v>Ouro Branco</v>
          </cell>
        </row>
        <row r="1886">
          <cell r="A1886">
            <v>3146008</v>
          </cell>
          <cell r="B1886" t="str">
            <v>MG</v>
          </cell>
          <cell r="C1886">
            <v>35</v>
          </cell>
          <cell r="D1886" t="str">
            <v>Ouro Fino</v>
          </cell>
        </row>
        <row r="1887">
          <cell r="A1887">
            <v>3146107</v>
          </cell>
          <cell r="B1887" t="str">
            <v>MG</v>
          </cell>
          <cell r="C1887">
            <v>31</v>
          </cell>
          <cell r="D1887" t="str">
            <v>Ouro Preto</v>
          </cell>
        </row>
        <row r="1888">
          <cell r="A1888">
            <v>3146206</v>
          </cell>
          <cell r="B1888" t="str">
            <v>MG</v>
          </cell>
          <cell r="C1888">
            <v>33</v>
          </cell>
          <cell r="D1888" t="str">
            <v>Ouro Verde de Minas</v>
          </cell>
        </row>
        <row r="1889">
          <cell r="A1889">
            <v>3146255</v>
          </cell>
          <cell r="B1889" t="str">
            <v>MG</v>
          </cell>
          <cell r="C1889">
            <v>38</v>
          </cell>
          <cell r="D1889" t="str">
            <v>Padre Carvalho</v>
          </cell>
        </row>
        <row r="1890">
          <cell r="A1890">
            <v>3146305</v>
          </cell>
          <cell r="B1890" t="str">
            <v>MG</v>
          </cell>
          <cell r="C1890">
            <v>33</v>
          </cell>
          <cell r="D1890" t="str">
            <v>Padre Paraíso</v>
          </cell>
        </row>
        <row r="1891">
          <cell r="A1891">
            <v>3146552</v>
          </cell>
          <cell r="B1891" t="str">
            <v>MG</v>
          </cell>
          <cell r="C1891">
            <v>38</v>
          </cell>
          <cell r="D1891" t="str">
            <v>Pai Pedro</v>
          </cell>
        </row>
        <row r="1892">
          <cell r="A1892">
            <v>3146404</v>
          </cell>
          <cell r="B1892" t="str">
            <v>MG</v>
          </cell>
          <cell r="C1892">
            <v>37</v>
          </cell>
          <cell r="D1892" t="str">
            <v>Paineiras</v>
          </cell>
        </row>
        <row r="1893">
          <cell r="A1893">
            <v>3146503</v>
          </cell>
          <cell r="B1893" t="str">
            <v>MG</v>
          </cell>
          <cell r="C1893">
            <v>37</v>
          </cell>
          <cell r="D1893" t="str">
            <v>Pains</v>
          </cell>
        </row>
        <row r="1894">
          <cell r="A1894">
            <v>3146602</v>
          </cell>
          <cell r="B1894" t="str">
            <v>MG</v>
          </cell>
          <cell r="C1894">
            <v>32</v>
          </cell>
          <cell r="D1894" t="str">
            <v>Paiva</v>
          </cell>
        </row>
        <row r="1895">
          <cell r="A1895">
            <v>3146701</v>
          </cell>
          <cell r="B1895" t="str">
            <v>MG</v>
          </cell>
          <cell r="C1895">
            <v>32</v>
          </cell>
          <cell r="D1895" t="str">
            <v>Palma</v>
          </cell>
        </row>
        <row r="1896">
          <cell r="A1896">
            <v>3146750</v>
          </cell>
          <cell r="B1896" t="str">
            <v>MG</v>
          </cell>
          <cell r="C1896">
            <v>33</v>
          </cell>
          <cell r="D1896" t="str">
            <v>Palmópolis</v>
          </cell>
        </row>
        <row r="1897">
          <cell r="A1897">
            <v>3146909</v>
          </cell>
          <cell r="B1897" t="str">
            <v>MG</v>
          </cell>
          <cell r="C1897">
            <v>37</v>
          </cell>
          <cell r="D1897" t="str">
            <v>Papagaios</v>
          </cell>
        </row>
        <row r="1898">
          <cell r="A1898">
            <v>3147105</v>
          </cell>
          <cell r="B1898" t="str">
            <v>MG</v>
          </cell>
          <cell r="C1898">
            <v>37</v>
          </cell>
          <cell r="D1898" t="str">
            <v>Pará de Minas</v>
          </cell>
        </row>
        <row r="1899">
          <cell r="A1899">
            <v>3147006</v>
          </cell>
          <cell r="B1899" t="str">
            <v>MG</v>
          </cell>
          <cell r="C1899">
            <v>38</v>
          </cell>
          <cell r="D1899" t="str">
            <v>Paracatu</v>
          </cell>
        </row>
        <row r="1900">
          <cell r="A1900">
            <v>3147204</v>
          </cell>
          <cell r="B1900" t="str">
            <v>MG</v>
          </cell>
          <cell r="C1900">
            <v>35</v>
          </cell>
          <cell r="D1900" t="str">
            <v>Paraguaçu</v>
          </cell>
        </row>
        <row r="1901">
          <cell r="A1901">
            <v>3147303</v>
          </cell>
          <cell r="B1901" t="str">
            <v>MG</v>
          </cell>
          <cell r="C1901">
            <v>35</v>
          </cell>
          <cell r="D1901" t="str">
            <v>Paraisópolis</v>
          </cell>
        </row>
        <row r="1902">
          <cell r="A1902">
            <v>3147402</v>
          </cell>
          <cell r="B1902" t="str">
            <v>MG</v>
          </cell>
          <cell r="C1902">
            <v>31</v>
          </cell>
          <cell r="D1902" t="str">
            <v>Paraopeba</v>
          </cell>
        </row>
        <row r="1903">
          <cell r="A1903">
            <v>3147600</v>
          </cell>
          <cell r="B1903" t="str">
            <v>MG</v>
          </cell>
          <cell r="C1903">
            <v>35</v>
          </cell>
          <cell r="D1903" t="str">
            <v>Passa Quatro</v>
          </cell>
        </row>
        <row r="1904">
          <cell r="A1904">
            <v>3147709</v>
          </cell>
          <cell r="B1904" t="str">
            <v>MG</v>
          </cell>
          <cell r="C1904">
            <v>37</v>
          </cell>
          <cell r="D1904" t="str">
            <v>Passa Tempo</v>
          </cell>
        </row>
        <row r="1905">
          <cell r="A1905">
            <v>3147501</v>
          </cell>
          <cell r="B1905" t="str">
            <v>MG</v>
          </cell>
          <cell r="C1905">
            <v>31</v>
          </cell>
          <cell r="D1905" t="str">
            <v>Passabém</v>
          </cell>
        </row>
        <row r="1906">
          <cell r="A1906">
            <v>3147808</v>
          </cell>
          <cell r="B1906" t="str">
            <v>MG</v>
          </cell>
          <cell r="C1906">
            <v>32</v>
          </cell>
          <cell r="D1906" t="str">
            <v>Passa-Vinte</v>
          </cell>
        </row>
        <row r="1907">
          <cell r="A1907">
            <v>3147907</v>
          </cell>
          <cell r="B1907" t="str">
            <v>MG</v>
          </cell>
          <cell r="C1907">
            <v>35</v>
          </cell>
          <cell r="D1907" t="str">
            <v>Passos</v>
          </cell>
        </row>
        <row r="1908">
          <cell r="A1908">
            <v>3147956</v>
          </cell>
          <cell r="B1908" t="str">
            <v>MG</v>
          </cell>
          <cell r="C1908">
            <v>38</v>
          </cell>
          <cell r="D1908" t="str">
            <v>Patis</v>
          </cell>
        </row>
        <row r="1909">
          <cell r="A1909">
            <v>3148004</v>
          </cell>
          <cell r="B1909" t="str">
            <v>MG</v>
          </cell>
          <cell r="C1909">
            <v>34</v>
          </cell>
          <cell r="D1909" t="str">
            <v>Patos de Minas</v>
          </cell>
        </row>
        <row r="1910">
          <cell r="A1910">
            <v>3148103</v>
          </cell>
          <cell r="B1910" t="str">
            <v>MG</v>
          </cell>
          <cell r="C1910">
            <v>34</v>
          </cell>
          <cell r="D1910" t="str">
            <v>Patrocínio</v>
          </cell>
        </row>
        <row r="1911">
          <cell r="A1911">
            <v>3148202</v>
          </cell>
          <cell r="B1911" t="str">
            <v>MG</v>
          </cell>
          <cell r="C1911">
            <v>32</v>
          </cell>
          <cell r="D1911" t="str">
            <v>Patrocínio do Muriaé</v>
          </cell>
        </row>
        <row r="1912">
          <cell r="A1912">
            <v>3148301</v>
          </cell>
          <cell r="B1912" t="str">
            <v>MG</v>
          </cell>
          <cell r="C1912">
            <v>32</v>
          </cell>
          <cell r="D1912" t="str">
            <v>Paula Cândido</v>
          </cell>
        </row>
        <row r="1913">
          <cell r="A1913">
            <v>3148400</v>
          </cell>
          <cell r="B1913" t="str">
            <v>MG</v>
          </cell>
          <cell r="C1913">
            <v>33</v>
          </cell>
          <cell r="D1913" t="str">
            <v>Paulistas</v>
          </cell>
        </row>
        <row r="1914">
          <cell r="A1914">
            <v>3148509</v>
          </cell>
          <cell r="B1914" t="str">
            <v>MG</v>
          </cell>
          <cell r="C1914">
            <v>33</v>
          </cell>
          <cell r="D1914" t="str">
            <v>Pavão</v>
          </cell>
        </row>
        <row r="1915">
          <cell r="A1915">
            <v>3148608</v>
          </cell>
          <cell r="B1915" t="str">
            <v>MG</v>
          </cell>
          <cell r="C1915">
            <v>33</v>
          </cell>
          <cell r="D1915" t="str">
            <v>Peçanha</v>
          </cell>
        </row>
        <row r="1916">
          <cell r="A1916">
            <v>3148707</v>
          </cell>
          <cell r="B1916" t="str">
            <v>MG</v>
          </cell>
          <cell r="C1916">
            <v>33</v>
          </cell>
          <cell r="D1916" t="str">
            <v>Pedra Azul</v>
          </cell>
        </row>
        <row r="1917">
          <cell r="A1917">
            <v>3148756</v>
          </cell>
          <cell r="B1917" t="str">
            <v>MG</v>
          </cell>
          <cell r="C1917">
            <v>31</v>
          </cell>
          <cell r="D1917" t="str">
            <v>Pedra Bonita</v>
          </cell>
        </row>
        <row r="1918">
          <cell r="A1918">
            <v>3148806</v>
          </cell>
          <cell r="B1918" t="str">
            <v>MG</v>
          </cell>
          <cell r="C1918">
            <v>31</v>
          </cell>
          <cell r="D1918" t="str">
            <v>Pedra do Anta</v>
          </cell>
        </row>
        <row r="1919">
          <cell r="A1919">
            <v>3148905</v>
          </cell>
          <cell r="B1919" t="str">
            <v>MG</v>
          </cell>
          <cell r="C1919">
            <v>37</v>
          </cell>
          <cell r="D1919" t="str">
            <v>Pedra do Indaiá</v>
          </cell>
        </row>
        <row r="1920">
          <cell r="A1920">
            <v>3149002</v>
          </cell>
          <cell r="B1920" t="str">
            <v>MG</v>
          </cell>
          <cell r="C1920">
            <v>32</v>
          </cell>
          <cell r="D1920" t="str">
            <v>Pedra Dourada</v>
          </cell>
        </row>
        <row r="1921">
          <cell r="A1921">
            <v>3149101</v>
          </cell>
          <cell r="B1921" t="str">
            <v>MG</v>
          </cell>
          <cell r="C1921">
            <v>35</v>
          </cell>
          <cell r="D1921" t="str">
            <v>Pedralva</v>
          </cell>
        </row>
        <row r="1922">
          <cell r="A1922">
            <v>3149150</v>
          </cell>
          <cell r="B1922" t="str">
            <v>MG</v>
          </cell>
          <cell r="C1922">
            <v>38</v>
          </cell>
          <cell r="D1922" t="str">
            <v>Pedras de Maria da Cruz</v>
          </cell>
        </row>
        <row r="1923">
          <cell r="A1923">
            <v>3149200</v>
          </cell>
          <cell r="B1923" t="str">
            <v>MG</v>
          </cell>
          <cell r="C1923">
            <v>34</v>
          </cell>
          <cell r="D1923" t="str">
            <v>Pedrinópolis</v>
          </cell>
        </row>
        <row r="1924">
          <cell r="A1924">
            <v>3149309</v>
          </cell>
          <cell r="B1924" t="str">
            <v>MG</v>
          </cell>
          <cell r="C1924">
            <v>31</v>
          </cell>
          <cell r="D1924" t="str">
            <v>Pedro Leopoldo</v>
          </cell>
        </row>
        <row r="1925">
          <cell r="A1925">
            <v>3149408</v>
          </cell>
          <cell r="B1925" t="str">
            <v>MG</v>
          </cell>
          <cell r="C1925">
            <v>32</v>
          </cell>
          <cell r="D1925" t="str">
            <v>Pedro Teixeira</v>
          </cell>
        </row>
        <row r="1926">
          <cell r="A1926">
            <v>3149507</v>
          </cell>
          <cell r="B1926" t="str">
            <v>MG</v>
          </cell>
          <cell r="C1926">
            <v>32</v>
          </cell>
          <cell r="D1926" t="str">
            <v>Pequeri</v>
          </cell>
        </row>
        <row r="1927">
          <cell r="A1927">
            <v>3149606</v>
          </cell>
          <cell r="B1927" t="str">
            <v>MG</v>
          </cell>
          <cell r="C1927">
            <v>37</v>
          </cell>
          <cell r="D1927" t="str">
            <v>Pequi</v>
          </cell>
        </row>
        <row r="1928">
          <cell r="A1928">
            <v>3149705</v>
          </cell>
          <cell r="B1928" t="str">
            <v>MG</v>
          </cell>
          <cell r="C1928">
            <v>37</v>
          </cell>
          <cell r="D1928" t="str">
            <v>Perdigão</v>
          </cell>
        </row>
        <row r="1929">
          <cell r="A1929">
            <v>3149804</v>
          </cell>
          <cell r="B1929" t="str">
            <v>MG</v>
          </cell>
          <cell r="C1929">
            <v>34</v>
          </cell>
          <cell r="D1929" t="str">
            <v>Perdizes</v>
          </cell>
        </row>
        <row r="1930">
          <cell r="A1930">
            <v>3149903</v>
          </cell>
          <cell r="B1930" t="str">
            <v>MG</v>
          </cell>
          <cell r="C1930">
            <v>35</v>
          </cell>
          <cell r="D1930" t="str">
            <v>Perdões</v>
          </cell>
        </row>
        <row r="1931">
          <cell r="A1931">
            <v>3149952</v>
          </cell>
          <cell r="B1931" t="str">
            <v>MG</v>
          </cell>
          <cell r="C1931">
            <v>33</v>
          </cell>
          <cell r="D1931" t="str">
            <v>Periquito</v>
          </cell>
        </row>
        <row r="1932">
          <cell r="A1932">
            <v>3150000</v>
          </cell>
          <cell r="B1932" t="str">
            <v>MG</v>
          </cell>
          <cell r="C1932">
            <v>33</v>
          </cell>
          <cell r="D1932" t="str">
            <v>Pescador</v>
          </cell>
        </row>
        <row r="1933">
          <cell r="A1933">
            <v>3150109</v>
          </cell>
          <cell r="B1933" t="str">
            <v>MG</v>
          </cell>
          <cell r="C1933">
            <v>32</v>
          </cell>
          <cell r="D1933" t="str">
            <v>Piau</v>
          </cell>
        </row>
        <row r="1934">
          <cell r="A1934">
            <v>3150158</v>
          </cell>
          <cell r="B1934" t="str">
            <v>MG</v>
          </cell>
          <cell r="C1934">
            <v>33</v>
          </cell>
          <cell r="D1934" t="str">
            <v>Piedade de Caratinga</v>
          </cell>
        </row>
        <row r="1935">
          <cell r="A1935">
            <v>3150208</v>
          </cell>
          <cell r="B1935" t="str">
            <v>MG</v>
          </cell>
          <cell r="C1935">
            <v>31</v>
          </cell>
          <cell r="D1935" t="str">
            <v>Piedade de Ponte Nova</v>
          </cell>
        </row>
        <row r="1936">
          <cell r="A1936">
            <v>3150307</v>
          </cell>
          <cell r="B1936" t="str">
            <v>MG</v>
          </cell>
          <cell r="C1936">
            <v>32</v>
          </cell>
          <cell r="D1936" t="str">
            <v>Piedade do Rio Grande</v>
          </cell>
        </row>
        <row r="1937">
          <cell r="A1937">
            <v>3150406</v>
          </cell>
          <cell r="B1937" t="str">
            <v>MG</v>
          </cell>
          <cell r="C1937">
            <v>31</v>
          </cell>
          <cell r="D1937" t="str">
            <v>Piedade dos Gerais</v>
          </cell>
        </row>
        <row r="1938">
          <cell r="A1938">
            <v>3150505</v>
          </cell>
          <cell r="B1938" t="str">
            <v>MG</v>
          </cell>
          <cell r="C1938">
            <v>37</v>
          </cell>
          <cell r="D1938" t="str">
            <v>Pimenta</v>
          </cell>
        </row>
        <row r="1939">
          <cell r="A1939">
            <v>3150539</v>
          </cell>
          <cell r="B1939" t="str">
            <v>MG</v>
          </cell>
          <cell r="C1939">
            <v>33</v>
          </cell>
          <cell r="D1939" t="str">
            <v>Pingo-d'Água</v>
          </cell>
        </row>
        <row r="1940">
          <cell r="A1940">
            <v>3150570</v>
          </cell>
          <cell r="B1940" t="str">
            <v>MG</v>
          </cell>
          <cell r="C1940">
            <v>38</v>
          </cell>
          <cell r="D1940" t="str">
            <v>Pintópolis</v>
          </cell>
        </row>
        <row r="1941">
          <cell r="A1941">
            <v>3150604</v>
          </cell>
          <cell r="B1941" t="str">
            <v>MG</v>
          </cell>
          <cell r="C1941">
            <v>37</v>
          </cell>
          <cell r="D1941" t="str">
            <v>Piracema</v>
          </cell>
        </row>
        <row r="1942">
          <cell r="A1942">
            <v>3150703</v>
          </cell>
          <cell r="B1942" t="str">
            <v>MG</v>
          </cell>
          <cell r="C1942">
            <v>34</v>
          </cell>
          <cell r="D1942" t="str">
            <v>Pirajuba</v>
          </cell>
        </row>
        <row r="1943">
          <cell r="A1943">
            <v>3150802</v>
          </cell>
          <cell r="B1943" t="str">
            <v>MG</v>
          </cell>
          <cell r="C1943">
            <v>31</v>
          </cell>
          <cell r="D1943" t="str">
            <v>Piranga</v>
          </cell>
        </row>
        <row r="1944">
          <cell r="A1944">
            <v>3150901</v>
          </cell>
          <cell r="B1944" t="str">
            <v>MG</v>
          </cell>
          <cell r="C1944">
            <v>35</v>
          </cell>
          <cell r="D1944" t="str">
            <v>Piranguçu</v>
          </cell>
        </row>
        <row r="1945">
          <cell r="A1945">
            <v>3151008</v>
          </cell>
          <cell r="B1945" t="str">
            <v>MG</v>
          </cell>
          <cell r="C1945">
            <v>35</v>
          </cell>
          <cell r="D1945" t="str">
            <v>Piranguinho</v>
          </cell>
        </row>
        <row r="1946">
          <cell r="A1946">
            <v>3151107</v>
          </cell>
          <cell r="B1946" t="str">
            <v>MG</v>
          </cell>
          <cell r="C1946">
            <v>32</v>
          </cell>
          <cell r="D1946" t="str">
            <v>Pirapetinga</v>
          </cell>
        </row>
        <row r="1947">
          <cell r="A1947">
            <v>3151206</v>
          </cell>
          <cell r="B1947" t="str">
            <v>MG</v>
          </cell>
          <cell r="C1947">
            <v>38</v>
          </cell>
          <cell r="D1947" t="str">
            <v>Pirapora</v>
          </cell>
        </row>
        <row r="1948">
          <cell r="A1948">
            <v>3151305</v>
          </cell>
          <cell r="B1948" t="str">
            <v>MG</v>
          </cell>
          <cell r="C1948">
            <v>32</v>
          </cell>
          <cell r="D1948" t="str">
            <v>Piraúba</v>
          </cell>
        </row>
        <row r="1949">
          <cell r="A1949">
            <v>3151404</v>
          </cell>
          <cell r="B1949" t="str">
            <v>MG</v>
          </cell>
          <cell r="C1949">
            <v>37</v>
          </cell>
          <cell r="D1949" t="str">
            <v>Pitangui</v>
          </cell>
        </row>
        <row r="1950">
          <cell r="A1950">
            <v>3151503</v>
          </cell>
          <cell r="B1950" t="str">
            <v>MG</v>
          </cell>
          <cell r="C1950">
            <v>37</v>
          </cell>
          <cell r="D1950" t="str">
            <v>Piumhi</v>
          </cell>
        </row>
        <row r="1951">
          <cell r="A1951">
            <v>3151602</v>
          </cell>
          <cell r="B1951" t="str">
            <v>MG</v>
          </cell>
          <cell r="C1951">
            <v>34</v>
          </cell>
          <cell r="D1951" t="str">
            <v>Planura</v>
          </cell>
        </row>
        <row r="1952">
          <cell r="A1952">
            <v>3151701</v>
          </cell>
          <cell r="B1952" t="str">
            <v>MG</v>
          </cell>
          <cell r="C1952">
            <v>35</v>
          </cell>
          <cell r="D1952" t="str">
            <v>Poço Fundo</v>
          </cell>
        </row>
        <row r="1953">
          <cell r="A1953">
            <v>3151800</v>
          </cell>
          <cell r="B1953" t="str">
            <v>MG</v>
          </cell>
          <cell r="C1953">
            <v>35</v>
          </cell>
          <cell r="D1953" t="str">
            <v>Poços de Caldas</v>
          </cell>
        </row>
        <row r="1954">
          <cell r="A1954">
            <v>3151909</v>
          </cell>
          <cell r="B1954" t="str">
            <v>MG</v>
          </cell>
          <cell r="C1954">
            <v>33</v>
          </cell>
          <cell r="D1954" t="str">
            <v>Pocrane</v>
          </cell>
        </row>
        <row r="1955">
          <cell r="A1955">
            <v>3152006</v>
          </cell>
          <cell r="B1955" t="str">
            <v>MG</v>
          </cell>
          <cell r="C1955">
            <v>37</v>
          </cell>
          <cell r="D1955" t="str">
            <v>Pompéu</v>
          </cell>
        </row>
        <row r="1956">
          <cell r="A1956">
            <v>3152105</v>
          </cell>
          <cell r="B1956" t="str">
            <v>MG</v>
          </cell>
          <cell r="C1956">
            <v>31</v>
          </cell>
          <cell r="D1956" t="str">
            <v>Ponte Nova</v>
          </cell>
        </row>
        <row r="1957">
          <cell r="A1957">
            <v>3152131</v>
          </cell>
          <cell r="B1957" t="str">
            <v>MG</v>
          </cell>
          <cell r="C1957">
            <v>38</v>
          </cell>
          <cell r="D1957" t="str">
            <v>Ponto Chique</v>
          </cell>
        </row>
        <row r="1958">
          <cell r="A1958">
            <v>3152170</v>
          </cell>
          <cell r="B1958" t="str">
            <v>MG</v>
          </cell>
          <cell r="C1958">
            <v>33</v>
          </cell>
          <cell r="D1958" t="str">
            <v>Ponto dos Volantes</v>
          </cell>
        </row>
        <row r="1959">
          <cell r="A1959">
            <v>3152204</v>
          </cell>
          <cell r="B1959" t="str">
            <v>MG</v>
          </cell>
          <cell r="C1959">
            <v>38</v>
          </cell>
          <cell r="D1959" t="str">
            <v>Porteirinha</v>
          </cell>
        </row>
        <row r="1960">
          <cell r="A1960">
            <v>3152303</v>
          </cell>
          <cell r="B1960" t="str">
            <v>MG</v>
          </cell>
          <cell r="C1960">
            <v>31</v>
          </cell>
          <cell r="D1960" t="str">
            <v>Porto Firme</v>
          </cell>
        </row>
        <row r="1961">
          <cell r="A1961">
            <v>3152402</v>
          </cell>
          <cell r="B1961" t="str">
            <v>MG</v>
          </cell>
          <cell r="C1961">
            <v>33</v>
          </cell>
          <cell r="D1961" t="str">
            <v>Poté</v>
          </cell>
        </row>
        <row r="1962">
          <cell r="A1962">
            <v>3152501</v>
          </cell>
          <cell r="B1962" t="str">
            <v>MG</v>
          </cell>
          <cell r="C1962">
            <v>35</v>
          </cell>
          <cell r="D1962" t="str">
            <v>Pouso Alegre</v>
          </cell>
        </row>
        <row r="1963">
          <cell r="A1963">
            <v>3152600</v>
          </cell>
          <cell r="B1963" t="str">
            <v>MG</v>
          </cell>
          <cell r="C1963">
            <v>35</v>
          </cell>
          <cell r="D1963" t="str">
            <v>Pouso Alto</v>
          </cell>
        </row>
        <row r="1964">
          <cell r="A1964">
            <v>3152709</v>
          </cell>
          <cell r="B1964" t="str">
            <v>MG</v>
          </cell>
          <cell r="C1964">
            <v>32</v>
          </cell>
          <cell r="D1964" t="str">
            <v>Prados</v>
          </cell>
        </row>
        <row r="1965">
          <cell r="A1965">
            <v>3152808</v>
          </cell>
          <cell r="B1965" t="str">
            <v>MG</v>
          </cell>
          <cell r="C1965">
            <v>34</v>
          </cell>
          <cell r="D1965" t="str">
            <v>Prata</v>
          </cell>
        </row>
        <row r="1966">
          <cell r="A1966">
            <v>3152907</v>
          </cell>
          <cell r="B1966" t="str">
            <v>MG</v>
          </cell>
          <cell r="C1966">
            <v>35</v>
          </cell>
          <cell r="D1966" t="str">
            <v>Pratápolis</v>
          </cell>
        </row>
        <row r="1967">
          <cell r="A1967">
            <v>3153004</v>
          </cell>
          <cell r="B1967" t="str">
            <v>MG</v>
          </cell>
          <cell r="C1967">
            <v>34</v>
          </cell>
          <cell r="D1967" t="str">
            <v>Pratinha</v>
          </cell>
        </row>
        <row r="1968">
          <cell r="A1968">
            <v>3153103</v>
          </cell>
          <cell r="B1968" t="str">
            <v>MG</v>
          </cell>
          <cell r="C1968">
            <v>32</v>
          </cell>
          <cell r="D1968" t="str">
            <v>Presidente Bernardes</v>
          </cell>
        </row>
        <row r="1969">
          <cell r="A1969">
            <v>3153202</v>
          </cell>
          <cell r="B1969" t="str">
            <v>MG</v>
          </cell>
          <cell r="C1969">
            <v>38</v>
          </cell>
          <cell r="D1969" t="str">
            <v>Presidente Juscelino</v>
          </cell>
        </row>
        <row r="1970">
          <cell r="A1970">
            <v>3153301</v>
          </cell>
          <cell r="B1970" t="str">
            <v>MG</v>
          </cell>
          <cell r="C1970">
            <v>38</v>
          </cell>
          <cell r="D1970" t="str">
            <v>Presidente Kubitschek</v>
          </cell>
        </row>
        <row r="1971">
          <cell r="A1971">
            <v>3153400</v>
          </cell>
          <cell r="B1971" t="str">
            <v>MG</v>
          </cell>
          <cell r="C1971">
            <v>34</v>
          </cell>
          <cell r="D1971" t="str">
            <v>Presidente Olegário</v>
          </cell>
        </row>
        <row r="1972">
          <cell r="A1972">
            <v>3153608</v>
          </cell>
          <cell r="B1972" t="str">
            <v>MG</v>
          </cell>
          <cell r="C1972">
            <v>31</v>
          </cell>
          <cell r="D1972" t="str">
            <v>Prudente de Morais</v>
          </cell>
        </row>
        <row r="1973">
          <cell r="A1973">
            <v>3153707</v>
          </cell>
          <cell r="B1973" t="str">
            <v>MG</v>
          </cell>
          <cell r="C1973">
            <v>37</v>
          </cell>
          <cell r="D1973" t="str">
            <v>Quartel Geral</v>
          </cell>
        </row>
        <row r="1974">
          <cell r="A1974">
            <v>3153806</v>
          </cell>
          <cell r="B1974" t="str">
            <v>MG</v>
          </cell>
          <cell r="C1974">
            <v>31</v>
          </cell>
          <cell r="D1974" t="str">
            <v>Queluzito</v>
          </cell>
        </row>
        <row r="1975">
          <cell r="A1975">
            <v>3153905</v>
          </cell>
          <cell r="B1975" t="str">
            <v>MG</v>
          </cell>
          <cell r="C1975">
            <v>31</v>
          </cell>
          <cell r="D1975" t="str">
            <v>Raposos</v>
          </cell>
        </row>
        <row r="1976">
          <cell r="A1976">
            <v>3154002</v>
          </cell>
          <cell r="B1976" t="str">
            <v>MG</v>
          </cell>
          <cell r="C1976">
            <v>33</v>
          </cell>
          <cell r="D1976" t="str">
            <v>Raul Soares</v>
          </cell>
        </row>
        <row r="1977">
          <cell r="A1977">
            <v>3154101</v>
          </cell>
          <cell r="B1977" t="str">
            <v>MG</v>
          </cell>
          <cell r="C1977">
            <v>32</v>
          </cell>
          <cell r="D1977" t="str">
            <v>Recreio</v>
          </cell>
        </row>
        <row r="1978">
          <cell r="A1978">
            <v>3154150</v>
          </cell>
          <cell r="B1978" t="str">
            <v>MG</v>
          </cell>
          <cell r="C1978">
            <v>33</v>
          </cell>
          <cell r="D1978" t="str">
            <v>Reduto</v>
          </cell>
        </row>
        <row r="1979">
          <cell r="A1979">
            <v>3154200</v>
          </cell>
          <cell r="B1979" t="str">
            <v>MG</v>
          </cell>
          <cell r="C1979">
            <v>32</v>
          </cell>
          <cell r="D1979" t="str">
            <v>Resende Costa</v>
          </cell>
        </row>
        <row r="1980">
          <cell r="A1980">
            <v>3154309</v>
          </cell>
          <cell r="B1980" t="str">
            <v>MG</v>
          </cell>
          <cell r="C1980">
            <v>33</v>
          </cell>
          <cell r="D1980" t="str">
            <v>Resplendor</v>
          </cell>
        </row>
        <row r="1981">
          <cell r="A1981">
            <v>3154408</v>
          </cell>
          <cell r="B1981" t="str">
            <v>MG</v>
          </cell>
          <cell r="C1981">
            <v>32</v>
          </cell>
          <cell r="D1981" t="str">
            <v>Ressaquinha</v>
          </cell>
        </row>
        <row r="1982">
          <cell r="A1982">
            <v>3154457</v>
          </cell>
          <cell r="B1982" t="str">
            <v>MG</v>
          </cell>
          <cell r="C1982">
            <v>38</v>
          </cell>
          <cell r="D1982" t="str">
            <v>Riachinho</v>
          </cell>
        </row>
        <row r="1983">
          <cell r="A1983">
            <v>3154507</v>
          </cell>
          <cell r="B1983" t="str">
            <v>MG</v>
          </cell>
          <cell r="C1983">
            <v>38</v>
          </cell>
          <cell r="D1983" t="str">
            <v>Riacho dos Machados</v>
          </cell>
        </row>
        <row r="1984">
          <cell r="A1984">
            <v>3154606</v>
          </cell>
          <cell r="B1984" t="str">
            <v>MG</v>
          </cell>
          <cell r="C1984">
            <v>31</v>
          </cell>
          <cell r="D1984" t="str">
            <v>Ribeirão das Neves</v>
          </cell>
        </row>
        <row r="1985">
          <cell r="A1985">
            <v>3154705</v>
          </cell>
          <cell r="B1985" t="str">
            <v>MG</v>
          </cell>
          <cell r="C1985">
            <v>35</v>
          </cell>
          <cell r="D1985" t="str">
            <v>Ribeirão Vermelho</v>
          </cell>
        </row>
        <row r="1986">
          <cell r="A1986">
            <v>3154804</v>
          </cell>
          <cell r="B1986" t="str">
            <v>MG</v>
          </cell>
          <cell r="C1986">
            <v>31</v>
          </cell>
          <cell r="D1986" t="str">
            <v>Rio Acima</v>
          </cell>
        </row>
        <row r="1987">
          <cell r="A1987">
            <v>3154903</v>
          </cell>
          <cell r="B1987" t="str">
            <v>MG</v>
          </cell>
          <cell r="C1987">
            <v>31</v>
          </cell>
          <cell r="D1987" t="str">
            <v>Rio Casca</v>
          </cell>
        </row>
        <row r="1988">
          <cell r="A1988">
            <v>3155108</v>
          </cell>
          <cell r="B1988" t="str">
            <v>MG</v>
          </cell>
          <cell r="C1988">
            <v>33</v>
          </cell>
          <cell r="D1988" t="str">
            <v>Rio do Prado</v>
          </cell>
        </row>
        <row r="1989">
          <cell r="A1989">
            <v>3155009</v>
          </cell>
          <cell r="B1989" t="str">
            <v>MG</v>
          </cell>
          <cell r="C1989">
            <v>31</v>
          </cell>
          <cell r="D1989" t="str">
            <v>Rio Doce</v>
          </cell>
        </row>
        <row r="1990">
          <cell r="A1990">
            <v>3155207</v>
          </cell>
          <cell r="B1990" t="str">
            <v>MG</v>
          </cell>
          <cell r="C1990">
            <v>31</v>
          </cell>
          <cell r="D1990" t="str">
            <v>Rio Espera</v>
          </cell>
        </row>
        <row r="1991">
          <cell r="A1991">
            <v>3155306</v>
          </cell>
          <cell r="B1991" t="str">
            <v>MG</v>
          </cell>
          <cell r="C1991">
            <v>31</v>
          </cell>
          <cell r="D1991" t="str">
            <v>Rio Manso</v>
          </cell>
        </row>
        <row r="1992">
          <cell r="A1992">
            <v>3155405</v>
          </cell>
          <cell r="B1992" t="str">
            <v>MG</v>
          </cell>
          <cell r="C1992">
            <v>32</v>
          </cell>
          <cell r="D1992" t="str">
            <v>Rio Novo</v>
          </cell>
        </row>
        <row r="1993">
          <cell r="A1993">
            <v>3155504</v>
          </cell>
          <cell r="B1993" t="str">
            <v>MG</v>
          </cell>
          <cell r="C1993">
            <v>34</v>
          </cell>
          <cell r="D1993" t="str">
            <v>Rio Paranaíba</v>
          </cell>
        </row>
        <row r="1994">
          <cell r="A1994">
            <v>3155603</v>
          </cell>
          <cell r="B1994" t="str">
            <v>MG</v>
          </cell>
          <cell r="C1994">
            <v>38</v>
          </cell>
          <cell r="D1994" t="str">
            <v>Rio Pardo de Minas</v>
          </cell>
        </row>
        <row r="1995">
          <cell r="A1995">
            <v>3155702</v>
          </cell>
          <cell r="B1995" t="str">
            <v>MG</v>
          </cell>
          <cell r="C1995">
            <v>31</v>
          </cell>
          <cell r="D1995" t="str">
            <v>Rio Piracicaba</v>
          </cell>
        </row>
        <row r="1996">
          <cell r="A1996">
            <v>3155801</v>
          </cell>
          <cell r="B1996" t="str">
            <v>MG</v>
          </cell>
          <cell r="C1996">
            <v>32</v>
          </cell>
          <cell r="D1996" t="str">
            <v>Rio Pomba</v>
          </cell>
        </row>
        <row r="1997">
          <cell r="A1997">
            <v>3155900</v>
          </cell>
          <cell r="B1997" t="str">
            <v>MG</v>
          </cell>
          <cell r="C1997">
            <v>32</v>
          </cell>
          <cell r="D1997" t="str">
            <v>Rio Preto</v>
          </cell>
        </row>
        <row r="1998">
          <cell r="A1998">
            <v>3156007</v>
          </cell>
          <cell r="B1998" t="str">
            <v>MG</v>
          </cell>
          <cell r="C1998">
            <v>33</v>
          </cell>
          <cell r="D1998" t="str">
            <v>Rio Vermelho</v>
          </cell>
        </row>
        <row r="1999">
          <cell r="A1999">
            <v>3156106</v>
          </cell>
          <cell r="B1999" t="str">
            <v>MG</v>
          </cell>
          <cell r="C1999">
            <v>32</v>
          </cell>
          <cell r="D1999" t="str">
            <v>Ritápolis</v>
          </cell>
        </row>
        <row r="2000">
          <cell r="A2000">
            <v>3156205</v>
          </cell>
          <cell r="B2000" t="str">
            <v>MG</v>
          </cell>
          <cell r="C2000">
            <v>32</v>
          </cell>
          <cell r="D2000" t="str">
            <v>Rochedo de Minas</v>
          </cell>
        </row>
        <row r="2001">
          <cell r="A2001">
            <v>3156304</v>
          </cell>
          <cell r="B2001" t="str">
            <v>MG</v>
          </cell>
          <cell r="C2001">
            <v>32</v>
          </cell>
          <cell r="D2001" t="str">
            <v>Rodeiro</v>
          </cell>
        </row>
        <row r="2002">
          <cell r="A2002">
            <v>3156403</v>
          </cell>
          <cell r="B2002" t="str">
            <v>MG</v>
          </cell>
          <cell r="C2002">
            <v>34</v>
          </cell>
          <cell r="D2002" t="str">
            <v>Romaria</v>
          </cell>
        </row>
        <row r="2003">
          <cell r="A2003">
            <v>3156452</v>
          </cell>
          <cell r="B2003" t="str">
            <v>MG</v>
          </cell>
          <cell r="C2003">
            <v>32</v>
          </cell>
          <cell r="D2003" t="str">
            <v>Rosário da Limeira</v>
          </cell>
        </row>
        <row r="2004">
          <cell r="A2004">
            <v>3156502</v>
          </cell>
          <cell r="B2004" t="str">
            <v>MG</v>
          </cell>
          <cell r="C2004">
            <v>38</v>
          </cell>
          <cell r="D2004" t="str">
            <v>Rubelita</v>
          </cell>
        </row>
        <row r="2005">
          <cell r="A2005">
            <v>3156601</v>
          </cell>
          <cell r="B2005" t="str">
            <v>MG</v>
          </cell>
          <cell r="C2005">
            <v>33</v>
          </cell>
          <cell r="D2005" t="str">
            <v>Rubim</v>
          </cell>
        </row>
        <row r="2006">
          <cell r="A2006">
            <v>3156700</v>
          </cell>
          <cell r="B2006" t="str">
            <v>MG</v>
          </cell>
          <cell r="C2006">
            <v>31</v>
          </cell>
          <cell r="D2006" t="str">
            <v>Sabará</v>
          </cell>
        </row>
        <row r="2007">
          <cell r="A2007">
            <v>3156809</v>
          </cell>
          <cell r="B2007" t="str">
            <v>MG</v>
          </cell>
          <cell r="C2007">
            <v>33</v>
          </cell>
          <cell r="D2007" t="str">
            <v>Sabinópolis</v>
          </cell>
        </row>
        <row r="2008">
          <cell r="A2008">
            <v>3156908</v>
          </cell>
          <cell r="B2008" t="str">
            <v>MG</v>
          </cell>
          <cell r="C2008">
            <v>34</v>
          </cell>
          <cell r="D2008" t="str">
            <v>Sacramento</v>
          </cell>
        </row>
        <row r="2009">
          <cell r="A2009">
            <v>3157005</v>
          </cell>
          <cell r="B2009" t="str">
            <v>MG</v>
          </cell>
          <cell r="C2009">
            <v>38</v>
          </cell>
          <cell r="D2009" t="str">
            <v>Salinas</v>
          </cell>
        </row>
        <row r="2010">
          <cell r="A2010">
            <v>3157104</v>
          </cell>
          <cell r="B2010" t="str">
            <v>MG</v>
          </cell>
          <cell r="C2010">
            <v>33</v>
          </cell>
          <cell r="D2010" t="str">
            <v>Salto da Divisa</v>
          </cell>
        </row>
        <row r="2011">
          <cell r="A2011">
            <v>3157203</v>
          </cell>
          <cell r="B2011" t="str">
            <v>MG</v>
          </cell>
          <cell r="C2011">
            <v>31</v>
          </cell>
          <cell r="D2011" t="str">
            <v>Santa Bárbara</v>
          </cell>
        </row>
        <row r="2012">
          <cell r="A2012">
            <v>3157252</v>
          </cell>
          <cell r="B2012" t="str">
            <v>MG</v>
          </cell>
          <cell r="C2012">
            <v>33</v>
          </cell>
          <cell r="D2012" t="str">
            <v>Santa Bárbara do Leste</v>
          </cell>
        </row>
        <row r="2013">
          <cell r="A2013">
            <v>3157278</v>
          </cell>
          <cell r="B2013" t="str">
            <v>MG</v>
          </cell>
          <cell r="C2013">
            <v>32</v>
          </cell>
          <cell r="D2013" t="str">
            <v>Santa Bárbara do Monte Verde</v>
          </cell>
        </row>
        <row r="2014">
          <cell r="A2014">
            <v>3157302</v>
          </cell>
          <cell r="B2014" t="str">
            <v>MG</v>
          </cell>
          <cell r="C2014">
            <v>32</v>
          </cell>
          <cell r="D2014" t="str">
            <v>Santa Bárbara do Tugúrio</v>
          </cell>
        </row>
        <row r="2015">
          <cell r="A2015">
            <v>3157336</v>
          </cell>
          <cell r="B2015" t="str">
            <v>MG</v>
          </cell>
          <cell r="C2015">
            <v>32</v>
          </cell>
          <cell r="D2015" t="str">
            <v>Santa Cruz de Minas</v>
          </cell>
        </row>
        <row r="2016">
          <cell r="A2016">
            <v>3157377</v>
          </cell>
          <cell r="B2016" t="str">
            <v>MG</v>
          </cell>
          <cell r="C2016">
            <v>38</v>
          </cell>
          <cell r="D2016" t="str">
            <v>Santa Cruz de Salinas</v>
          </cell>
        </row>
        <row r="2017">
          <cell r="A2017">
            <v>3157401</v>
          </cell>
          <cell r="B2017" t="str">
            <v>MG</v>
          </cell>
          <cell r="C2017">
            <v>31</v>
          </cell>
          <cell r="D2017" t="str">
            <v>Santa Cruz do Escalvado</v>
          </cell>
        </row>
        <row r="2018">
          <cell r="A2018">
            <v>3157500</v>
          </cell>
          <cell r="B2018" t="str">
            <v>MG</v>
          </cell>
          <cell r="C2018">
            <v>33</v>
          </cell>
          <cell r="D2018" t="str">
            <v>Santa Efigênia de Minas</v>
          </cell>
        </row>
        <row r="2019">
          <cell r="A2019">
            <v>3157609</v>
          </cell>
          <cell r="B2019" t="str">
            <v>MG</v>
          </cell>
          <cell r="C2019">
            <v>38</v>
          </cell>
          <cell r="D2019" t="str">
            <v>Santa Fé de Minas</v>
          </cell>
        </row>
        <row r="2020">
          <cell r="A2020">
            <v>3157658</v>
          </cell>
          <cell r="B2020" t="str">
            <v>MG</v>
          </cell>
          <cell r="C2020">
            <v>33</v>
          </cell>
          <cell r="D2020" t="str">
            <v>Santa Helena de Minas</v>
          </cell>
        </row>
        <row r="2021">
          <cell r="A2021">
            <v>3157708</v>
          </cell>
          <cell r="B2021" t="str">
            <v>MG</v>
          </cell>
          <cell r="C2021">
            <v>34</v>
          </cell>
          <cell r="D2021" t="str">
            <v>Santa Juliana</v>
          </cell>
        </row>
        <row r="2022">
          <cell r="A2022">
            <v>3157807</v>
          </cell>
          <cell r="B2022" t="str">
            <v>MG</v>
          </cell>
          <cell r="C2022">
            <v>31</v>
          </cell>
          <cell r="D2022" t="str">
            <v>Santa Luzia</v>
          </cell>
        </row>
        <row r="2023">
          <cell r="A2023">
            <v>3157906</v>
          </cell>
          <cell r="B2023" t="str">
            <v>MG</v>
          </cell>
          <cell r="C2023">
            <v>31</v>
          </cell>
          <cell r="D2023" t="str">
            <v>Santa Margarida</v>
          </cell>
        </row>
        <row r="2024">
          <cell r="A2024">
            <v>3158003</v>
          </cell>
          <cell r="B2024" t="str">
            <v>MG</v>
          </cell>
          <cell r="C2024">
            <v>31</v>
          </cell>
          <cell r="D2024" t="str">
            <v>Santa Maria de Itabira</v>
          </cell>
        </row>
        <row r="2025">
          <cell r="A2025">
            <v>3158102</v>
          </cell>
          <cell r="B2025" t="str">
            <v>MG</v>
          </cell>
          <cell r="C2025">
            <v>33</v>
          </cell>
          <cell r="D2025" t="str">
            <v>Santa Maria do Salto</v>
          </cell>
        </row>
        <row r="2026">
          <cell r="A2026">
            <v>3158201</v>
          </cell>
          <cell r="B2026" t="str">
            <v>MG</v>
          </cell>
          <cell r="C2026">
            <v>33</v>
          </cell>
          <cell r="D2026" t="str">
            <v>Santa Maria do Suaçuí</v>
          </cell>
        </row>
        <row r="2027">
          <cell r="A2027">
            <v>3159209</v>
          </cell>
          <cell r="B2027" t="str">
            <v>MG</v>
          </cell>
          <cell r="C2027">
            <v>35</v>
          </cell>
          <cell r="D2027" t="str">
            <v>Santa Rita de Caldas</v>
          </cell>
        </row>
        <row r="2028">
          <cell r="A2028">
            <v>3159407</v>
          </cell>
          <cell r="B2028" t="str">
            <v>MG</v>
          </cell>
          <cell r="C2028">
            <v>32</v>
          </cell>
          <cell r="D2028" t="str">
            <v>Santa Rita de Ibitipoca</v>
          </cell>
        </row>
        <row r="2029">
          <cell r="A2029">
            <v>3159308</v>
          </cell>
          <cell r="B2029" t="str">
            <v>MG</v>
          </cell>
          <cell r="C2029">
            <v>32</v>
          </cell>
          <cell r="D2029" t="str">
            <v>Santa Rita de Jacutinga</v>
          </cell>
        </row>
        <row r="2030">
          <cell r="A2030">
            <v>3159357</v>
          </cell>
          <cell r="B2030" t="str">
            <v>MG</v>
          </cell>
          <cell r="C2030">
            <v>33</v>
          </cell>
          <cell r="D2030" t="str">
            <v>Santa Rita de Minas</v>
          </cell>
        </row>
        <row r="2031">
          <cell r="A2031">
            <v>3159506</v>
          </cell>
          <cell r="B2031" t="str">
            <v>MG</v>
          </cell>
          <cell r="C2031">
            <v>33</v>
          </cell>
          <cell r="D2031" t="str">
            <v>Santa Rita do Itueto</v>
          </cell>
        </row>
        <row r="2032">
          <cell r="A2032">
            <v>3159605</v>
          </cell>
          <cell r="B2032" t="str">
            <v>MG</v>
          </cell>
          <cell r="C2032">
            <v>35</v>
          </cell>
          <cell r="D2032" t="str">
            <v>Santa Rita do Sapucaí</v>
          </cell>
        </row>
        <row r="2033">
          <cell r="A2033">
            <v>3159704</v>
          </cell>
          <cell r="B2033" t="str">
            <v>MG</v>
          </cell>
          <cell r="C2033">
            <v>34</v>
          </cell>
          <cell r="D2033" t="str">
            <v>Santa Rosa da Serra</v>
          </cell>
        </row>
        <row r="2034">
          <cell r="A2034">
            <v>3159803</v>
          </cell>
          <cell r="B2034" t="str">
            <v>MG</v>
          </cell>
          <cell r="C2034">
            <v>34</v>
          </cell>
          <cell r="D2034" t="str">
            <v>Santa Vitória</v>
          </cell>
        </row>
        <row r="2035">
          <cell r="A2035">
            <v>3158300</v>
          </cell>
          <cell r="B2035" t="str">
            <v>MG</v>
          </cell>
          <cell r="C2035">
            <v>35</v>
          </cell>
          <cell r="D2035" t="str">
            <v>Santana da Vargem</v>
          </cell>
        </row>
        <row r="2036">
          <cell r="A2036">
            <v>3158409</v>
          </cell>
          <cell r="B2036" t="str">
            <v>MG</v>
          </cell>
          <cell r="C2036">
            <v>32</v>
          </cell>
          <cell r="D2036" t="str">
            <v>Santana de Cataguases</v>
          </cell>
        </row>
        <row r="2037">
          <cell r="A2037">
            <v>3158508</v>
          </cell>
          <cell r="B2037" t="str">
            <v>MG</v>
          </cell>
          <cell r="C2037">
            <v>31</v>
          </cell>
          <cell r="D2037" t="str">
            <v>Santana de Pirapama</v>
          </cell>
        </row>
        <row r="2038">
          <cell r="A2038">
            <v>3158607</v>
          </cell>
          <cell r="B2038" t="str">
            <v>MG</v>
          </cell>
          <cell r="C2038">
            <v>32</v>
          </cell>
          <cell r="D2038" t="str">
            <v>Santana do Deserto</v>
          </cell>
        </row>
        <row r="2039">
          <cell r="A2039">
            <v>3158706</v>
          </cell>
          <cell r="B2039" t="str">
            <v>MG</v>
          </cell>
          <cell r="C2039">
            <v>32</v>
          </cell>
          <cell r="D2039" t="str">
            <v>Santana do Garambéu</v>
          </cell>
        </row>
        <row r="2040">
          <cell r="A2040">
            <v>3158805</v>
          </cell>
          <cell r="B2040" t="str">
            <v>MG</v>
          </cell>
          <cell r="C2040">
            <v>35</v>
          </cell>
          <cell r="D2040" t="str">
            <v>Santana do Jacaré</v>
          </cell>
        </row>
        <row r="2041">
          <cell r="A2041">
            <v>3158904</v>
          </cell>
          <cell r="B2041" t="str">
            <v>MG</v>
          </cell>
          <cell r="C2041">
            <v>33</v>
          </cell>
          <cell r="D2041" t="str">
            <v>Santana do Manhuaçu</v>
          </cell>
        </row>
        <row r="2042">
          <cell r="A2042">
            <v>3158953</v>
          </cell>
          <cell r="B2042" t="str">
            <v>MG</v>
          </cell>
          <cell r="C2042">
            <v>31</v>
          </cell>
          <cell r="D2042" t="str">
            <v>Santana do Paraíso</v>
          </cell>
        </row>
        <row r="2043">
          <cell r="A2043">
            <v>3159001</v>
          </cell>
          <cell r="B2043" t="str">
            <v>MG</v>
          </cell>
          <cell r="C2043">
            <v>31</v>
          </cell>
          <cell r="D2043" t="str">
            <v>Santana do Riacho</v>
          </cell>
        </row>
        <row r="2044">
          <cell r="A2044">
            <v>3159100</v>
          </cell>
          <cell r="B2044" t="str">
            <v>MG</v>
          </cell>
          <cell r="C2044">
            <v>31</v>
          </cell>
          <cell r="D2044" t="str">
            <v>Santana dos Montes</v>
          </cell>
        </row>
        <row r="2045">
          <cell r="A2045">
            <v>3159902</v>
          </cell>
          <cell r="B2045" t="str">
            <v>MG</v>
          </cell>
          <cell r="C2045">
            <v>35</v>
          </cell>
          <cell r="D2045" t="str">
            <v>Santo Antônio do Amparo</v>
          </cell>
        </row>
        <row r="2046">
          <cell r="A2046">
            <v>3160009</v>
          </cell>
          <cell r="B2046" t="str">
            <v>MG</v>
          </cell>
          <cell r="C2046">
            <v>32</v>
          </cell>
          <cell r="D2046" t="str">
            <v>Santo Antônio do Aventureiro</v>
          </cell>
        </row>
        <row r="2047">
          <cell r="A2047">
            <v>3160108</v>
          </cell>
          <cell r="B2047" t="str">
            <v>MG</v>
          </cell>
          <cell r="C2047">
            <v>31</v>
          </cell>
          <cell r="D2047" t="str">
            <v>Santo Antônio do Grama</v>
          </cell>
        </row>
        <row r="2048">
          <cell r="A2048">
            <v>3160207</v>
          </cell>
          <cell r="B2048" t="str">
            <v>MG</v>
          </cell>
          <cell r="C2048">
            <v>33</v>
          </cell>
          <cell r="D2048" t="str">
            <v>Santo Antônio do Itambé</v>
          </cell>
        </row>
        <row r="2049">
          <cell r="A2049">
            <v>3160306</v>
          </cell>
          <cell r="B2049" t="str">
            <v>MG</v>
          </cell>
          <cell r="C2049">
            <v>33</v>
          </cell>
          <cell r="D2049" t="str">
            <v>Santo Antônio do Jacinto</v>
          </cell>
        </row>
        <row r="2050">
          <cell r="A2050">
            <v>3160405</v>
          </cell>
          <cell r="B2050" t="str">
            <v>MG</v>
          </cell>
          <cell r="C2050">
            <v>37</v>
          </cell>
          <cell r="D2050" t="str">
            <v>Santo Antônio do Monte</v>
          </cell>
        </row>
        <row r="2051">
          <cell r="A2051">
            <v>3160454</v>
          </cell>
          <cell r="B2051" t="str">
            <v>MG</v>
          </cell>
          <cell r="C2051">
            <v>38</v>
          </cell>
          <cell r="D2051" t="str">
            <v>Santo Antônio do Retiro</v>
          </cell>
        </row>
        <row r="2052">
          <cell r="A2052">
            <v>3160504</v>
          </cell>
          <cell r="B2052" t="str">
            <v>MG</v>
          </cell>
          <cell r="C2052">
            <v>31</v>
          </cell>
          <cell r="D2052" t="str">
            <v>Santo Antônio do Rio Abaixo</v>
          </cell>
        </row>
        <row r="2053">
          <cell r="A2053">
            <v>3160603</v>
          </cell>
          <cell r="B2053" t="str">
            <v>MG</v>
          </cell>
          <cell r="C2053">
            <v>38</v>
          </cell>
          <cell r="D2053" t="str">
            <v>Santo Hipólito</v>
          </cell>
        </row>
        <row r="2054">
          <cell r="A2054">
            <v>3160702</v>
          </cell>
          <cell r="B2054" t="str">
            <v>MG</v>
          </cell>
          <cell r="C2054">
            <v>32</v>
          </cell>
          <cell r="D2054" t="str">
            <v>Santos Dumont</v>
          </cell>
        </row>
        <row r="2055">
          <cell r="A2055">
            <v>3160801</v>
          </cell>
          <cell r="B2055" t="str">
            <v>MG</v>
          </cell>
          <cell r="C2055">
            <v>35</v>
          </cell>
          <cell r="D2055" t="str">
            <v>São Bento Abade</v>
          </cell>
        </row>
        <row r="2056">
          <cell r="A2056">
            <v>3160900</v>
          </cell>
          <cell r="B2056" t="str">
            <v>MG</v>
          </cell>
          <cell r="C2056">
            <v>31</v>
          </cell>
          <cell r="D2056" t="str">
            <v>São Brás do Suaçuí</v>
          </cell>
        </row>
        <row r="2057">
          <cell r="A2057">
            <v>3160959</v>
          </cell>
          <cell r="B2057" t="str">
            <v>MG</v>
          </cell>
          <cell r="C2057">
            <v>33</v>
          </cell>
          <cell r="D2057" t="str">
            <v>São Domingos das Dores</v>
          </cell>
        </row>
        <row r="2058">
          <cell r="A2058">
            <v>3161007</v>
          </cell>
          <cell r="B2058" t="str">
            <v>MG</v>
          </cell>
          <cell r="C2058">
            <v>31</v>
          </cell>
          <cell r="D2058" t="str">
            <v>São Domingos do Prata</v>
          </cell>
        </row>
        <row r="2059">
          <cell r="A2059">
            <v>3161056</v>
          </cell>
          <cell r="B2059" t="str">
            <v>MG</v>
          </cell>
          <cell r="C2059">
            <v>33</v>
          </cell>
          <cell r="D2059" t="str">
            <v>São Félix de Minas</v>
          </cell>
        </row>
        <row r="2060">
          <cell r="A2060">
            <v>3161106</v>
          </cell>
          <cell r="B2060" t="str">
            <v>MG</v>
          </cell>
          <cell r="C2060">
            <v>38</v>
          </cell>
          <cell r="D2060" t="str">
            <v>São Francisco</v>
          </cell>
        </row>
        <row r="2061">
          <cell r="A2061">
            <v>3161205</v>
          </cell>
          <cell r="B2061" t="str">
            <v>MG</v>
          </cell>
          <cell r="C2061">
            <v>37</v>
          </cell>
          <cell r="D2061" t="str">
            <v>São Francisco de Paula</v>
          </cell>
        </row>
        <row r="2062">
          <cell r="A2062">
            <v>3161304</v>
          </cell>
          <cell r="B2062" t="str">
            <v>MG</v>
          </cell>
          <cell r="C2062">
            <v>34</v>
          </cell>
          <cell r="D2062" t="str">
            <v>São Francisco de Sales</v>
          </cell>
        </row>
        <row r="2063">
          <cell r="A2063">
            <v>3161403</v>
          </cell>
          <cell r="B2063" t="str">
            <v>MG</v>
          </cell>
          <cell r="C2063">
            <v>32</v>
          </cell>
          <cell r="D2063" t="str">
            <v>São Francisco do Glória</v>
          </cell>
        </row>
        <row r="2064">
          <cell r="A2064">
            <v>3161502</v>
          </cell>
          <cell r="B2064" t="str">
            <v>MG</v>
          </cell>
          <cell r="C2064">
            <v>32</v>
          </cell>
          <cell r="D2064" t="str">
            <v>São Geraldo</v>
          </cell>
        </row>
        <row r="2065">
          <cell r="A2065">
            <v>3161601</v>
          </cell>
          <cell r="B2065" t="str">
            <v>MG</v>
          </cell>
          <cell r="C2065">
            <v>33</v>
          </cell>
          <cell r="D2065" t="str">
            <v>São Geraldo da Piedade</v>
          </cell>
        </row>
        <row r="2066">
          <cell r="A2066">
            <v>3161650</v>
          </cell>
          <cell r="B2066" t="str">
            <v>MG</v>
          </cell>
          <cell r="C2066">
            <v>33</v>
          </cell>
          <cell r="D2066" t="str">
            <v>São Geraldo do Baixio</v>
          </cell>
        </row>
        <row r="2067">
          <cell r="A2067">
            <v>3161700</v>
          </cell>
          <cell r="B2067" t="str">
            <v>MG</v>
          </cell>
          <cell r="C2067">
            <v>38</v>
          </cell>
          <cell r="D2067" t="str">
            <v>São Gonçalo do Abaeté</v>
          </cell>
        </row>
        <row r="2068">
          <cell r="A2068">
            <v>3161809</v>
          </cell>
          <cell r="B2068" t="str">
            <v>MG</v>
          </cell>
          <cell r="C2068">
            <v>37</v>
          </cell>
          <cell r="D2068" t="str">
            <v>São Gonçalo do Pará</v>
          </cell>
        </row>
        <row r="2069">
          <cell r="A2069">
            <v>3161908</v>
          </cell>
          <cell r="B2069" t="str">
            <v>MG</v>
          </cell>
          <cell r="C2069">
            <v>31</v>
          </cell>
          <cell r="D2069" t="str">
            <v>São Gonçalo do Rio Abaixo</v>
          </cell>
        </row>
        <row r="2070">
          <cell r="A2070">
            <v>3125507</v>
          </cell>
          <cell r="B2070" t="str">
            <v>MG</v>
          </cell>
          <cell r="C2070">
            <v>38</v>
          </cell>
          <cell r="D2070" t="str">
            <v>São Gonçalo do Rio Preto</v>
          </cell>
        </row>
        <row r="2071">
          <cell r="A2071">
            <v>3162005</v>
          </cell>
          <cell r="B2071" t="str">
            <v>MG</v>
          </cell>
          <cell r="C2071">
            <v>35</v>
          </cell>
          <cell r="D2071" t="str">
            <v>São Gonçalo do Sapucaí</v>
          </cell>
        </row>
        <row r="2072">
          <cell r="A2072">
            <v>3162104</v>
          </cell>
          <cell r="B2072" t="str">
            <v>MG</v>
          </cell>
          <cell r="C2072">
            <v>34</v>
          </cell>
          <cell r="D2072" t="str">
            <v>São Gotardo</v>
          </cell>
        </row>
        <row r="2073">
          <cell r="A2073">
            <v>3162203</v>
          </cell>
          <cell r="B2073" t="str">
            <v>MG</v>
          </cell>
          <cell r="C2073">
            <v>35</v>
          </cell>
          <cell r="D2073" t="str">
            <v>São João Batista do Glória</v>
          </cell>
        </row>
        <row r="2074">
          <cell r="A2074">
            <v>3162252</v>
          </cell>
          <cell r="B2074" t="str">
            <v>MG</v>
          </cell>
          <cell r="C2074">
            <v>38</v>
          </cell>
          <cell r="D2074" t="str">
            <v>São João da Lagoa</v>
          </cell>
        </row>
        <row r="2075">
          <cell r="A2075">
            <v>3162302</v>
          </cell>
          <cell r="B2075" t="str">
            <v>MG</v>
          </cell>
          <cell r="C2075">
            <v>35</v>
          </cell>
          <cell r="D2075" t="str">
            <v>São João da Mata</v>
          </cell>
        </row>
        <row r="2076">
          <cell r="A2076">
            <v>3162401</v>
          </cell>
          <cell r="B2076" t="str">
            <v>MG</v>
          </cell>
          <cell r="C2076">
            <v>38</v>
          </cell>
          <cell r="D2076" t="str">
            <v>São João da Ponte</v>
          </cell>
        </row>
        <row r="2077">
          <cell r="A2077">
            <v>3162450</v>
          </cell>
          <cell r="B2077" t="str">
            <v>MG</v>
          </cell>
          <cell r="C2077">
            <v>38</v>
          </cell>
          <cell r="D2077" t="str">
            <v>São João das Missões</v>
          </cell>
        </row>
        <row r="2078">
          <cell r="A2078">
            <v>3162500</v>
          </cell>
          <cell r="B2078" t="str">
            <v>MG</v>
          </cell>
          <cell r="C2078">
            <v>32</v>
          </cell>
          <cell r="D2078" t="str">
            <v>São João del Rei</v>
          </cell>
        </row>
        <row r="2079">
          <cell r="A2079">
            <v>3162559</v>
          </cell>
          <cell r="B2079" t="str">
            <v>MG</v>
          </cell>
          <cell r="C2079">
            <v>33</v>
          </cell>
          <cell r="D2079" t="str">
            <v>São João do Manhuaçu</v>
          </cell>
        </row>
        <row r="2080">
          <cell r="A2080">
            <v>3162575</v>
          </cell>
          <cell r="B2080" t="str">
            <v>MG</v>
          </cell>
          <cell r="C2080">
            <v>33</v>
          </cell>
          <cell r="D2080" t="str">
            <v>São João do Manteninha</v>
          </cell>
        </row>
        <row r="2081">
          <cell r="A2081">
            <v>3162609</v>
          </cell>
          <cell r="B2081" t="str">
            <v>MG</v>
          </cell>
          <cell r="C2081">
            <v>33</v>
          </cell>
          <cell r="D2081" t="str">
            <v>São João do Oriente</v>
          </cell>
        </row>
        <row r="2082">
          <cell r="A2082">
            <v>3162658</v>
          </cell>
          <cell r="B2082" t="str">
            <v>MG</v>
          </cell>
          <cell r="C2082">
            <v>38</v>
          </cell>
          <cell r="D2082" t="str">
            <v>São João do Pacuí</v>
          </cell>
        </row>
        <row r="2083">
          <cell r="A2083">
            <v>3162708</v>
          </cell>
          <cell r="B2083" t="str">
            <v>MG</v>
          </cell>
          <cell r="C2083">
            <v>38</v>
          </cell>
          <cell r="D2083" t="str">
            <v>São João do Paraíso</v>
          </cell>
        </row>
        <row r="2084">
          <cell r="A2084">
            <v>3162807</v>
          </cell>
          <cell r="B2084" t="str">
            <v>MG</v>
          </cell>
          <cell r="C2084">
            <v>33</v>
          </cell>
          <cell r="D2084" t="str">
            <v>São João Evangelista</v>
          </cell>
        </row>
        <row r="2085">
          <cell r="A2085">
            <v>3162906</v>
          </cell>
          <cell r="B2085" t="str">
            <v>MG</v>
          </cell>
          <cell r="C2085">
            <v>32</v>
          </cell>
          <cell r="D2085" t="str">
            <v>São João Nepomuceno</v>
          </cell>
        </row>
        <row r="2086">
          <cell r="A2086">
            <v>3162922</v>
          </cell>
          <cell r="B2086" t="str">
            <v>MG</v>
          </cell>
          <cell r="C2086">
            <v>31</v>
          </cell>
          <cell r="D2086" t="str">
            <v>São Joaquim de Bicas</v>
          </cell>
        </row>
        <row r="2087">
          <cell r="A2087">
            <v>3162948</v>
          </cell>
          <cell r="B2087" t="str">
            <v>MG</v>
          </cell>
          <cell r="C2087">
            <v>35</v>
          </cell>
          <cell r="D2087" t="str">
            <v>São José da Barra</v>
          </cell>
        </row>
        <row r="2088">
          <cell r="A2088">
            <v>3162955</v>
          </cell>
          <cell r="B2088" t="str">
            <v>MG</v>
          </cell>
          <cell r="C2088">
            <v>31</v>
          </cell>
          <cell r="D2088" t="str">
            <v>São José da Lapa</v>
          </cell>
        </row>
        <row r="2089">
          <cell r="A2089">
            <v>3163003</v>
          </cell>
          <cell r="B2089" t="str">
            <v>MG</v>
          </cell>
          <cell r="C2089">
            <v>33</v>
          </cell>
          <cell r="D2089" t="str">
            <v>São José da Safira</v>
          </cell>
        </row>
        <row r="2090">
          <cell r="A2090">
            <v>3163102</v>
          </cell>
          <cell r="B2090" t="str">
            <v>MG</v>
          </cell>
          <cell r="C2090">
            <v>37</v>
          </cell>
          <cell r="D2090" t="str">
            <v>São José da Varginha</v>
          </cell>
        </row>
        <row r="2091">
          <cell r="A2091">
            <v>3163201</v>
          </cell>
          <cell r="B2091" t="str">
            <v>MG</v>
          </cell>
          <cell r="C2091">
            <v>35</v>
          </cell>
          <cell r="D2091" t="str">
            <v>São José do Alegre</v>
          </cell>
        </row>
        <row r="2092">
          <cell r="A2092">
            <v>3163300</v>
          </cell>
          <cell r="B2092" t="str">
            <v>MG</v>
          </cell>
          <cell r="C2092">
            <v>33</v>
          </cell>
          <cell r="D2092" t="str">
            <v>São José do Divino</v>
          </cell>
        </row>
        <row r="2093">
          <cell r="A2093">
            <v>3163409</v>
          </cell>
          <cell r="B2093" t="str">
            <v>MG</v>
          </cell>
          <cell r="C2093">
            <v>31</v>
          </cell>
          <cell r="D2093" t="str">
            <v>São José do Goiabal</v>
          </cell>
        </row>
        <row r="2094">
          <cell r="A2094">
            <v>3163508</v>
          </cell>
          <cell r="B2094" t="str">
            <v>MG</v>
          </cell>
          <cell r="C2094">
            <v>33</v>
          </cell>
          <cell r="D2094" t="str">
            <v>São José do Jacuri</v>
          </cell>
        </row>
        <row r="2095">
          <cell r="A2095">
            <v>3163607</v>
          </cell>
          <cell r="B2095" t="str">
            <v>MG</v>
          </cell>
          <cell r="C2095">
            <v>33</v>
          </cell>
          <cell r="D2095" t="str">
            <v>São José do Mantimento</v>
          </cell>
        </row>
        <row r="2096">
          <cell r="A2096">
            <v>3163706</v>
          </cell>
          <cell r="B2096" t="str">
            <v>MG</v>
          </cell>
          <cell r="C2096">
            <v>35</v>
          </cell>
          <cell r="D2096" t="str">
            <v>São Lourenço</v>
          </cell>
        </row>
        <row r="2097">
          <cell r="A2097">
            <v>3163805</v>
          </cell>
          <cell r="B2097" t="str">
            <v>MG</v>
          </cell>
          <cell r="C2097">
            <v>31</v>
          </cell>
          <cell r="D2097" t="str">
            <v>São Miguel do Anta</v>
          </cell>
        </row>
        <row r="2098">
          <cell r="A2098">
            <v>3163904</v>
          </cell>
          <cell r="B2098" t="str">
            <v>MG</v>
          </cell>
          <cell r="C2098">
            <v>35</v>
          </cell>
          <cell r="D2098" t="str">
            <v>São Pedro da União</v>
          </cell>
        </row>
        <row r="2099">
          <cell r="A2099">
            <v>3164100</v>
          </cell>
          <cell r="B2099" t="str">
            <v>MG</v>
          </cell>
          <cell r="C2099">
            <v>33</v>
          </cell>
          <cell r="D2099" t="str">
            <v>São Pedro do Suaçuí</v>
          </cell>
        </row>
        <row r="2100">
          <cell r="A2100">
            <v>3164001</v>
          </cell>
          <cell r="B2100" t="str">
            <v>MG</v>
          </cell>
          <cell r="C2100">
            <v>33</v>
          </cell>
          <cell r="D2100" t="str">
            <v>São Pedro dos Ferros</v>
          </cell>
        </row>
        <row r="2101">
          <cell r="A2101">
            <v>3164209</v>
          </cell>
          <cell r="B2101" t="str">
            <v>MG</v>
          </cell>
          <cell r="C2101">
            <v>38</v>
          </cell>
          <cell r="D2101" t="str">
            <v>São Romão</v>
          </cell>
        </row>
        <row r="2102">
          <cell r="A2102">
            <v>3164308</v>
          </cell>
          <cell r="B2102" t="str">
            <v>MG</v>
          </cell>
          <cell r="C2102">
            <v>37</v>
          </cell>
          <cell r="D2102" t="str">
            <v>São Roque de Minas</v>
          </cell>
        </row>
        <row r="2103">
          <cell r="A2103">
            <v>3164407</v>
          </cell>
          <cell r="B2103" t="str">
            <v>MG</v>
          </cell>
          <cell r="C2103">
            <v>35</v>
          </cell>
          <cell r="D2103" t="str">
            <v>São Sebastião da Bela Vista</v>
          </cell>
        </row>
        <row r="2104">
          <cell r="A2104">
            <v>3164431</v>
          </cell>
          <cell r="B2104" t="str">
            <v>MG</v>
          </cell>
          <cell r="C2104">
            <v>32</v>
          </cell>
          <cell r="D2104" t="str">
            <v>São Sebastião da Vargem Alegre</v>
          </cell>
        </row>
        <row r="2105">
          <cell r="A2105">
            <v>3164472</v>
          </cell>
          <cell r="B2105" t="str">
            <v>MG</v>
          </cell>
          <cell r="C2105">
            <v>33</v>
          </cell>
          <cell r="D2105" t="str">
            <v>São Sebastião do Anta</v>
          </cell>
        </row>
        <row r="2106">
          <cell r="A2106">
            <v>3164506</v>
          </cell>
          <cell r="B2106" t="str">
            <v>MG</v>
          </cell>
          <cell r="C2106">
            <v>33</v>
          </cell>
          <cell r="D2106" t="str">
            <v>São Sebastião do Maranhão</v>
          </cell>
        </row>
        <row r="2107">
          <cell r="A2107">
            <v>3164605</v>
          </cell>
          <cell r="B2107" t="str">
            <v>MG</v>
          </cell>
          <cell r="C2107">
            <v>37</v>
          </cell>
          <cell r="D2107" t="str">
            <v>São Sebastião do Oeste</v>
          </cell>
        </row>
        <row r="2108">
          <cell r="A2108">
            <v>3164704</v>
          </cell>
          <cell r="B2108" t="str">
            <v>MG</v>
          </cell>
          <cell r="C2108">
            <v>35</v>
          </cell>
          <cell r="D2108" t="str">
            <v>São Sebastião do Paraíso</v>
          </cell>
        </row>
        <row r="2109">
          <cell r="A2109">
            <v>3164803</v>
          </cell>
          <cell r="B2109" t="str">
            <v>MG</v>
          </cell>
          <cell r="C2109">
            <v>31</v>
          </cell>
          <cell r="D2109" t="str">
            <v>São Sebastião do Rio Preto</v>
          </cell>
        </row>
        <row r="2110">
          <cell r="A2110">
            <v>3164902</v>
          </cell>
          <cell r="B2110" t="str">
            <v>MG</v>
          </cell>
          <cell r="C2110">
            <v>35</v>
          </cell>
          <cell r="D2110" t="str">
            <v>São Sebastião do Rio Verde</v>
          </cell>
        </row>
        <row r="2111">
          <cell r="A2111">
            <v>3165206</v>
          </cell>
          <cell r="B2111" t="str">
            <v>MG</v>
          </cell>
          <cell r="C2111">
            <v>35</v>
          </cell>
          <cell r="D2111" t="str">
            <v>São Thomé das Letras</v>
          </cell>
        </row>
        <row r="2112">
          <cell r="A2112">
            <v>3165008</v>
          </cell>
          <cell r="B2112" t="str">
            <v>MG</v>
          </cell>
          <cell r="C2112">
            <v>32</v>
          </cell>
          <cell r="D2112" t="str">
            <v>São Tiago</v>
          </cell>
        </row>
        <row r="2113">
          <cell r="A2113">
            <v>3165107</v>
          </cell>
          <cell r="B2113" t="str">
            <v>MG</v>
          </cell>
          <cell r="C2113">
            <v>35</v>
          </cell>
          <cell r="D2113" t="str">
            <v>São Tomás de Aquino</v>
          </cell>
        </row>
        <row r="2114">
          <cell r="A2114">
            <v>3165305</v>
          </cell>
          <cell r="B2114" t="str">
            <v>MG</v>
          </cell>
          <cell r="C2114">
            <v>35</v>
          </cell>
          <cell r="D2114" t="str">
            <v>São Vicente de Minas</v>
          </cell>
        </row>
        <row r="2115">
          <cell r="A2115">
            <v>3165404</v>
          </cell>
          <cell r="B2115" t="str">
            <v>MG</v>
          </cell>
          <cell r="C2115">
            <v>35</v>
          </cell>
          <cell r="D2115" t="str">
            <v>Sapucaí-Mirim</v>
          </cell>
        </row>
        <row r="2116">
          <cell r="A2116">
            <v>3165503</v>
          </cell>
          <cell r="B2116" t="str">
            <v>MG</v>
          </cell>
          <cell r="C2116">
            <v>33</v>
          </cell>
          <cell r="D2116" t="str">
            <v>Sardoá</v>
          </cell>
        </row>
        <row r="2117">
          <cell r="A2117">
            <v>3165537</v>
          </cell>
          <cell r="B2117" t="str">
            <v>MG</v>
          </cell>
          <cell r="C2117">
            <v>31</v>
          </cell>
          <cell r="D2117" t="str">
            <v>Sarzedo</v>
          </cell>
        </row>
        <row r="2118">
          <cell r="A2118">
            <v>3165560</v>
          </cell>
          <cell r="B2118" t="str">
            <v>MG</v>
          </cell>
          <cell r="C2118">
            <v>31</v>
          </cell>
          <cell r="D2118" t="str">
            <v>Sem-Peixe</v>
          </cell>
        </row>
        <row r="2119">
          <cell r="A2119">
            <v>3165578</v>
          </cell>
          <cell r="B2119" t="str">
            <v>MG</v>
          </cell>
          <cell r="C2119">
            <v>35</v>
          </cell>
          <cell r="D2119" t="str">
            <v>Senador Amaral</v>
          </cell>
        </row>
        <row r="2120">
          <cell r="A2120">
            <v>3165602</v>
          </cell>
          <cell r="B2120" t="str">
            <v>MG</v>
          </cell>
          <cell r="C2120">
            <v>32</v>
          </cell>
          <cell r="D2120" t="str">
            <v>Senador Cortes</v>
          </cell>
        </row>
        <row r="2121">
          <cell r="A2121">
            <v>3165701</v>
          </cell>
          <cell r="B2121" t="str">
            <v>MG</v>
          </cell>
          <cell r="C2121">
            <v>32</v>
          </cell>
          <cell r="D2121" t="str">
            <v>Senador Firmino</v>
          </cell>
        </row>
        <row r="2122">
          <cell r="A2122">
            <v>3165800</v>
          </cell>
          <cell r="B2122" t="str">
            <v>MG</v>
          </cell>
          <cell r="C2122">
            <v>35</v>
          </cell>
          <cell r="D2122" t="str">
            <v>Senador José Bento</v>
          </cell>
        </row>
        <row r="2123">
          <cell r="A2123">
            <v>3165909</v>
          </cell>
          <cell r="B2123" t="str">
            <v>MG</v>
          </cell>
          <cell r="C2123">
            <v>38</v>
          </cell>
          <cell r="D2123" t="str">
            <v>Senador Modestino Gonçalves</v>
          </cell>
        </row>
        <row r="2124">
          <cell r="A2124">
            <v>3166006</v>
          </cell>
          <cell r="B2124" t="str">
            <v>MG</v>
          </cell>
          <cell r="C2124">
            <v>31</v>
          </cell>
          <cell r="D2124" t="str">
            <v>Senhora de Oliveira</v>
          </cell>
        </row>
        <row r="2125">
          <cell r="A2125">
            <v>3166105</v>
          </cell>
          <cell r="B2125" t="str">
            <v>MG</v>
          </cell>
          <cell r="C2125">
            <v>33</v>
          </cell>
          <cell r="D2125" t="str">
            <v>Senhora do Porto</v>
          </cell>
        </row>
        <row r="2126">
          <cell r="A2126">
            <v>3166204</v>
          </cell>
          <cell r="B2126" t="str">
            <v>MG</v>
          </cell>
          <cell r="C2126">
            <v>32</v>
          </cell>
          <cell r="D2126" t="str">
            <v>Senhora dos Remédios</v>
          </cell>
        </row>
        <row r="2127">
          <cell r="A2127">
            <v>3166303</v>
          </cell>
          <cell r="B2127" t="str">
            <v>MG</v>
          </cell>
          <cell r="C2127">
            <v>31</v>
          </cell>
          <cell r="D2127" t="str">
            <v>Sericita</v>
          </cell>
        </row>
        <row r="2128">
          <cell r="A2128">
            <v>3166402</v>
          </cell>
          <cell r="B2128" t="str">
            <v>MG</v>
          </cell>
          <cell r="C2128">
            <v>35</v>
          </cell>
          <cell r="D2128" t="str">
            <v>Seritinga</v>
          </cell>
        </row>
        <row r="2129">
          <cell r="A2129">
            <v>3166501</v>
          </cell>
          <cell r="B2129" t="str">
            <v>MG</v>
          </cell>
          <cell r="C2129">
            <v>38</v>
          </cell>
          <cell r="D2129" t="str">
            <v>Serra Azul de Minas</v>
          </cell>
        </row>
        <row r="2130">
          <cell r="A2130">
            <v>3166600</v>
          </cell>
          <cell r="B2130" t="str">
            <v>MG</v>
          </cell>
          <cell r="C2130">
            <v>37</v>
          </cell>
          <cell r="D2130" t="str">
            <v>Serra da Saudade</v>
          </cell>
        </row>
        <row r="2131">
          <cell r="A2131">
            <v>3166808</v>
          </cell>
          <cell r="B2131" t="str">
            <v>MG</v>
          </cell>
          <cell r="C2131">
            <v>34</v>
          </cell>
          <cell r="D2131" t="str">
            <v>Serra do Salitre</v>
          </cell>
        </row>
        <row r="2132">
          <cell r="A2132">
            <v>3166709</v>
          </cell>
          <cell r="B2132" t="str">
            <v>MG</v>
          </cell>
          <cell r="C2132">
            <v>33</v>
          </cell>
          <cell r="D2132" t="str">
            <v>Serra dos Aimorés</v>
          </cell>
        </row>
        <row r="2133">
          <cell r="A2133">
            <v>3166907</v>
          </cell>
          <cell r="B2133" t="str">
            <v>MG</v>
          </cell>
          <cell r="C2133">
            <v>35</v>
          </cell>
          <cell r="D2133" t="str">
            <v>Serrania</v>
          </cell>
        </row>
        <row r="2134">
          <cell r="A2134">
            <v>3166956</v>
          </cell>
          <cell r="B2134" t="str">
            <v>MG</v>
          </cell>
          <cell r="C2134">
            <v>38</v>
          </cell>
          <cell r="D2134" t="str">
            <v>Serranópolis de Minas</v>
          </cell>
        </row>
        <row r="2135">
          <cell r="A2135">
            <v>3167004</v>
          </cell>
          <cell r="B2135" t="str">
            <v>MG</v>
          </cell>
          <cell r="C2135">
            <v>35</v>
          </cell>
          <cell r="D2135" t="str">
            <v>Serranos</v>
          </cell>
        </row>
        <row r="2136">
          <cell r="A2136">
            <v>3167103</v>
          </cell>
          <cell r="B2136" t="str">
            <v>MG</v>
          </cell>
          <cell r="C2136">
            <v>38</v>
          </cell>
          <cell r="D2136" t="str">
            <v>Serro</v>
          </cell>
        </row>
        <row r="2137">
          <cell r="A2137">
            <v>3167202</v>
          </cell>
          <cell r="B2137" t="str">
            <v>MG</v>
          </cell>
          <cell r="C2137">
            <v>31</v>
          </cell>
          <cell r="D2137" t="str">
            <v>Sete Lagoas</v>
          </cell>
        </row>
        <row r="2138">
          <cell r="A2138">
            <v>3165552</v>
          </cell>
          <cell r="B2138" t="str">
            <v>MG</v>
          </cell>
          <cell r="C2138">
            <v>33</v>
          </cell>
          <cell r="D2138" t="str">
            <v>Setubinha</v>
          </cell>
        </row>
        <row r="2139">
          <cell r="A2139">
            <v>3167301</v>
          </cell>
          <cell r="B2139" t="str">
            <v>MG</v>
          </cell>
          <cell r="C2139">
            <v>32</v>
          </cell>
          <cell r="D2139" t="str">
            <v>Silveirânia</v>
          </cell>
        </row>
        <row r="2140">
          <cell r="A2140">
            <v>3167400</v>
          </cell>
          <cell r="B2140" t="str">
            <v>MG</v>
          </cell>
          <cell r="C2140">
            <v>35</v>
          </cell>
          <cell r="D2140" t="str">
            <v>Silvianópolis</v>
          </cell>
        </row>
        <row r="2141">
          <cell r="A2141">
            <v>3167509</v>
          </cell>
          <cell r="B2141" t="str">
            <v>MG</v>
          </cell>
          <cell r="C2141">
            <v>32</v>
          </cell>
          <cell r="D2141" t="str">
            <v>Simão Pereira</v>
          </cell>
        </row>
        <row r="2142">
          <cell r="A2142">
            <v>3167608</v>
          </cell>
          <cell r="B2142" t="str">
            <v>MG</v>
          </cell>
          <cell r="C2142">
            <v>33</v>
          </cell>
          <cell r="D2142" t="str">
            <v>Simonésia</v>
          </cell>
        </row>
        <row r="2143">
          <cell r="A2143">
            <v>3167707</v>
          </cell>
          <cell r="B2143" t="str">
            <v>MG</v>
          </cell>
          <cell r="C2143">
            <v>33</v>
          </cell>
          <cell r="D2143" t="str">
            <v>Sobrália</v>
          </cell>
        </row>
        <row r="2144">
          <cell r="A2144">
            <v>3167806</v>
          </cell>
          <cell r="B2144" t="str">
            <v>MG</v>
          </cell>
          <cell r="C2144">
            <v>35</v>
          </cell>
          <cell r="D2144" t="str">
            <v>Soledade de Minas</v>
          </cell>
        </row>
        <row r="2145">
          <cell r="A2145">
            <v>3167905</v>
          </cell>
          <cell r="B2145" t="str">
            <v>MG</v>
          </cell>
          <cell r="C2145">
            <v>32</v>
          </cell>
          <cell r="D2145" t="str">
            <v>Tabuleiro</v>
          </cell>
        </row>
        <row r="2146">
          <cell r="A2146">
            <v>3168002</v>
          </cell>
          <cell r="B2146" t="str">
            <v>MG</v>
          </cell>
          <cell r="C2146">
            <v>38</v>
          </cell>
          <cell r="D2146" t="str">
            <v>Taiobeiras</v>
          </cell>
        </row>
        <row r="2147">
          <cell r="A2147">
            <v>3168051</v>
          </cell>
          <cell r="B2147" t="str">
            <v>MG</v>
          </cell>
          <cell r="C2147">
            <v>33</v>
          </cell>
          <cell r="D2147" t="str">
            <v>Taparuba</v>
          </cell>
        </row>
        <row r="2148">
          <cell r="A2148">
            <v>3168101</v>
          </cell>
          <cell r="B2148" t="str">
            <v>MG</v>
          </cell>
          <cell r="C2148">
            <v>34</v>
          </cell>
          <cell r="D2148" t="str">
            <v>Tapira</v>
          </cell>
        </row>
        <row r="2149">
          <cell r="A2149">
            <v>3168200</v>
          </cell>
          <cell r="B2149" t="str">
            <v>MG</v>
          </cell>
          <cell r="C2149">
            <v>37</v>
          </cell>
          <cell r="D2149" t="str">
            <v>Tapiraí</v>
          </cell>
        </row>
        <row r="2150">
          <cell r="A2150">
            <v>3168309</v>
          </cell>
          <cell r="B2150" t="str">
            <v>MG</v>
          </cell>
          <cell r="C2150">
            <v>31</v>
          </cell>
          <cell r="D2150" t="str">
            <v>Taquaraçu de Minas</v>
          </cell>
        </row>
        <row r="2151">
          <cell r="A2151">
            <v>3168408</v>
          </cell>
          <cell r="B2151" t="str">
            <v>MG</v>
          </cell>
          <cell r="C2151">
            <v>33</v>
          </cell>
          <cell r="D2151" t="str">
            <v>Tarumirim</v>
          </cell>
        </row>
        <row r="2152">
          <cell r="A2152">
            <v>3168507</v>
          </cell>
          <cell r="B2152" t="str">
            <v>MG</v>
          </cell>
          <cell r="C2152">
            <v>31</v>
          </cell>
          <cell r="D2152" t="str">
            <v>Teixeiras</v>
          </cell>
        </row>
        <row r="2153">
          <cell r="A2153">
            <v>3168606</v>
          </cell>
          <cell r="B2153" t="str">
            <v>MG</v>
          </cell>
          <cell r="C2153">
            <v>33</v>
          </cell>
          <cell r="D2153" t="str">
            <v>Teófilo Otoni</v>
          </cell>
        </row>
        <row r="2154">
          <cell r="A2154">
            <v>3168705</v>
          </cell>
          <cell r="B2154" t="str">
            <v>MG</v>
          </cell>
          <cell r="C2154">
            <v>31</v>
          </cell>
          <cell r="D2154" t="str">
            <v>Timóteo</v>
          </cell>
        </row>
        <row r="2155">
          <cell r="A2155">
            <v>3168804</v>
          </cell>
          <cell r="B2155" t="str">
            <v>MG</v>
          </cell>
          <cell r="C2155">
            <v>32</v>
          </cell>
          <cell r="D2155" t="str">
            <v>Tiradentes</v>
          </cell>
        </row>
        <row r="2156">
          <cell r="A2156">
            <v>3168903</v>
          </cell>
          <cell r="B2156" t="str">
            <v>MG</v>
          </cell>
          <cell r="C2156">
            <v>34</v>
          </cell>
          <cell r="D2156" t="str">
            <v>Tiros</v>
          </cell>
        </row>
        <row r="2157">
          <cell r="A2157">
            <v>3169000</v>
          </cell>
          <cell r="B2157" t="str">
            <v>MG</v>
          </cell>
          <cell r="C2157">
            <v>32</v>
          </cell>
          <cell r="D2157" t="str">
            <v>Tocantins</v>
          </cell>
        </row>
        <row r="2158">
          <cell r="A2158">
            <v>3169059</v>
          </cell>
          <cell r="B2158" t="str">
            <v>MG</v>
          </cell>
          <cell r="C2158">
            <v>35</v>
          </cell>
          <cell r="D2158" t="str">
            <v>Tocos do Moji</v>
          </cell>
        </row>
        <row r="2159">
          <cell r="A2159">
            <v>3169109</v>
          </cell>
          <cell r="B2159" t="str">
            <v>MG</v>
          </cell>
          <cell r="C2159">
            <v>35</v>
          </cell>
          <cell r="D2159" t="str">
            <v>Toledo</v>
          </cell>
        </row>
        <row r="2160">
          <cell r="A2160">
            <v>3169208</v>
          </cell>
          <cell r="B2160" t="str">
            <v>MG</v>
          </cell>
          <cell r="C2160">
            <v>32</v>
          </cell>
          <cell r="D2160" t="str">
            <v>Tombos</v>
          </cell>
        </row>
        <row r="2161">
          <cell r="A2161">
            <v>3169307</v>
          </cell>
          <cell r="B2161" t="str">
            <v>MG</v>
          </cell>
          <cell r="C2161">
            <v>35</v>
          </cell>
          <cell r="D2161" t="str">
            <v>Três Corações</v>
          </cell>
        </row>
        <row r="2162">
          <cell r="A2162">
            <v>3169356</v>
          </cell>
          <cell r="B2162" t="str">
            <v>MG</v>
          </cell>
          <cell r="C2162">
            <v>38</v>
          </cell>
          <cell r="D2162" t="str">
            <v>Três Marias</v>
          </cell>
        </row>
        <row r="2163">
          <cell r="A2163">
            <v>3169406</v>
          </cell>
          <cell r="B2163" t="str">
            <v>MG</v>
          </cell>
          <cell r="C2163">
            <v>35</v>
          </cell>
          <cell r="D2163" t="str">
            <v>Três Pontas</v>
          </cell>
        </row>
        <row r="2164">
          <cell r="A2164">
            <v>3169505</v>
          </cell>
          <cell r="B2164" t="str">
            <v>MG</v>
          </cell>
          <cell r="C2164">
            <v>33</v>
          </cell>
          <cell r="D2164" t="str">
            <v>Tumiritinga</v>
          </cell>
        </row>
        <row r="2165">
          <cell r="A2165">
            <v>3169604</v>
          </cell>
          <cell r="B2165" t="str">
            <v>MG</v>
          </cell>
          <cell r="C2165">
            <v>34</v>
          </cell>
          <cell r="D2165" t="str">
            <v>Tupaciguara</v>
          </cell>
        </row>
        <row r="2166">
          <cell r="A2166">
            <v>3169703</v>
          </cell>
          <cell r="B2166" t="str">
            <v>MG</v>
          </cell>
          <cell r="C2166">
            <v>38</v>
          </cell>
          <cell r="D2166" t="str">
            <v>Turmalina</v>
          </cell>
        </row>
        <row r="2167">
          <cell r="A2167">
            <v>3169802</v>
          </cell>
          <cell r="B2167" t="str">
            <v>MG</v>
          </cell>
          <cell r="C2167">
            <v>35</v>
          </cell>
          <cell r="D2167" t="str">
            <v>Turvolândia</v>
          </cell>
        </row>
        <row r="2168">
          <cell r="A2168">
            <v>3169901</v>
          </cell>
          <cell r="B2168" t="str">
            <v>MG</v>
          </cell>
          <cell r="C2168">
            <v>32</v>
          </cell>
          <cell r="D2168" t="str">
            <v>Ubá</v>
          </cell>
        </row>
        <row r="2169">
          <cell r="A2169">
            <v>3170008</v>
          </cell>
          <cell r="B2169" t="str">
            <v>MG</v>
          </cell>
          <cell r="C2169">
            <v>38</v>
          </cell>
          <cell r="D2169" t="str">
            <v>Ubaí</v>
          </cell>
        </row>
        <row r="2170">
          <cell r="A2170">
            <v>3170057</v>
          </cell>
          <cell r="B2170" t="str">
            <v>MG</v>
          </cell>
          <cell r="C2170">
            <v>33</v>
          </cell>
          <cell r="D2170" t="str">
            <v>Ubaporanga</v>
          </cell>
        </row>
        <row r="2171">
          <cell r="A2171">
            <v>3170107</v>
          </cell>
          <cell r="B2171" t="str">
            <v>MG</v>
          </cell>
          <cell r="C2171">
            <v>34</v>
          </cell>
          <cell r="D2171" t="str">
            <v>Uberaba</v>
          </cell>
        </row>
        <row r="2172">
          <cell r="A2172">
            <v>3170206</v>
          </cell>
          <cell r="B2172" t="str">
            <v>MG</v>
          </cell>
          <cell r="C2172">
            <v>34</v>
          </cell>
          <cell r="D2172" t="str">
            <v>Uberlândia</v>
          </cell>
        </row>
        <row r="2173">
          <cell r="A2173">
            <v>3170305</v>
          </cell>
          <cell r="B2173" t="str">
            <v>MG</v>
          </cell>
          <cell r="C2173">
            <v>33</v>
          </cell>
          <cell r="D2173" t="str">
            <v>Umburatiba</v>
          </cell>
        </row>
        <row r="2174">
          <cell r="A2174">
            <v>3170404</v>
          </cell>
          <cell r="B2174" t="str">
            <v>MG</v>
          </cell>
          <cell r="C2174">
            <v>38</v>
          </cell>
          <cell r="D2174" t="str">
            <v>Unaí</v>
          </cell>
        </row>
        <row r="2175">
          <cell r="A2175">
            <v>3170438</v>
          </cell>
          <cell r="B2175" t="str">
            <v>MG</v>
          </cell>
          <cell r="C2175">
            <v>34</v>
          </cell>
          <cell r="D2175" t="str">
            <v>União de Minas</v>
          </cell>
        </row>
        <row r="2176">
          <cell r="A2176">
            <v>3170479</v>
          </cell>
          <cell r="B2176" t="str">
            <v>MG</v>
          </cell>
          <cell r="C2176">
            <v>38</v>
          </cell>
          <cell r="D2176" t="str">
            <v>Uruana de Minas</v>
          </cell>
        </row>
        <row r="2177">
          <cell r="A2177">
            <v>3170503</v>
          </cell>
          <cell r="B2177" t="str">
            <v>MG</v>
          </cell>
          <cell r="C2177">
            <v>31</v>
          </cell>
          <cell r="D2177" t="str">
            <v>Urucânia</v>
          </cell>
        </row>
        <row r="2178">
          <cell r="A2178">
            <v>3170529</v>
          </cell>
          <cell r="B2178" t="str">
            <v>MG</v>
          </cell>
          <cell r="C2178">
            <v>38</v>
          </cell>
          <cell r="D2178" t="str">
            <v>Urucuia</v>
          </cell>
        </row>
        <row r="2179">
          <cell r="A2179">
            <v>3170578</v>
          </cell>
          <cell r="B2179" t="str">
            <v>MG</v>
          </cell>
          <cell r="C2179">
            <v>33</v>
          </cell>
          <cell r="D2179" t="str">
            <v>Vargem Alegre</v>
          </cell>
        </row>
        <row r="2180">
          <cell r="A2180">
            <v>3170602</v>
          </cell>
          <cell r="B2180" t="str">
            <v>MG</v>
          </cell>
          <cell r="C2180">
            <v>37</v>
          </cell>
          <cell r="D2180" t="str">
            <v>Vargem Bonita</v>
          </cell>
        </row>
        <row r="2181">
          <cell r="A2181">
            <v>3170651</v>
          </cell>
          <cell r="B2181" t="str">
            <v>MG</v>
          </cell>
          <cell r="C2181">
            <v>38</v>
          </cell>
          <cell r="D2181" t="str">
            <v>Vargem Grande do Rio Pardo</v>
          </cell>
        </row>
        <row r="2182">
          <cell r="A2182">
            <v>3170701</v>
          </cell>
          <cell r="B2182" t="str">
            <v>MG</v>
          </cell>
          <cell r="C2182">
            <v>35</v>
          </cell>
          <cell r="D2182" t="str">
            <v>Varginha</v>
          </cell>
        </row>
        <row r="2183">
          <cell r="A2183">
            <v>3170750</v>
          </cell>
          <cell r="B2183" t="str">
            <v>MG</v>
          </cell>
          <cell r="C2183">
            <v>38</v>
          </cell>
          <cell r="D2183" t="str">
            <v>Varjão de Minas</v>
          </cell>
        </row>
        <row r="2184">
          <cell r="A2184">
            <v>3170800</v>
          </cell>
          <cell r="B2184" t="str">
            <v>MG</v>
          </cell>
          <cell r="C2184">
            <v>38</v>
          </cell>
          <cell r="D2184" t="str">
            <v>Várzea da Palma</v>
          </cell>
        </row>
        <row r="2185">
          <cell r="A2185">
            <v>3170909</v>
          </cell>
          <cell r="B2185" t="str">
            <v>MG</v>
          </cell>
          <cell r="C2185">
            <v>38</v>
          </cell>
          <cell r="D2185" t="str">
            <v>Varzelândia</v>
          </cell>
        </row>
        <row r="2186">
          <cell r="A2186">
            <v>3171006</v>
          </cell>
          <cell r="B2186" t="str">
            <v>MG</v>
          </cell>
          <cell r="C2186">
            <v>34</v>
          </cell>
          <cell r="D2186" t="str">
            <v>Vazante</v>
          </cell>
        </row>
        <row r="2187">
          <cell r="A2187">
            <v>3171030</v>
          </cell>
          <cell r="B2187" t="str">
            <v>MG</v>
          </cell>
          <cell r="C2187">
            <v>38</v>
          </cell>
          <cell r="D2187" t="str">
            <v>Verdelândia</v>
          </cell>
        </row>
        <row r="2188">
          <cell r="A2188">
            <v>3171071</v>
          </cell>
          <cell r="B2188" t="str">
            <v>MG</v>
          </cell>
          <cell r="C2188">
            <v>38</v>
          </cell>
          <cell r="D2188" t="str">
            <v>Veredinha</v>
          </cell>
        </row>
        <row r="2189">
          <cell r="A2189">
            <v>3171105</v>
          </cell>
          <cell r="B2189" t="str">
            <v>MG</v>
          </cell>
          <cell r="C2189">
            <v>34</v>
          </cell>
          <cell r="D2189" t="str">
            <v>Veríssimo</v>
          </cell>
        </row>
        <row r="2190">
          <cell r="A2190">
            <v>3171154</v>
          </cell>
          <cell r="B2190" t="str">
            <v>MG</v>
          </cell>
          <cell r="C2190">
            <v>33</v>
          </cell>
          <cell r="D2190" t="str">
            <v>Vermelho Novo</v>
          </cell>
        </row>
        <row r="2191">
          <cell r="A2191">
            <v>3171204</v>
          </cell>
          <cell r="B2191" t="str">
            <v>MG</v>
          </cell>
          <cell r="C2191">
            <v>31</v>
          </cell>
          <cell r="D2191" t="str">
            <v>Vespasiano</v>
          </cell>
        </row>
        <row r="2192">
          <cell r="A2192">
            <v>3171303</v>
          </cell>
          <cell r="B2192" t="str">
            <v>MG</v>
          </cell>
          <cell r="C2192">
            <v>31</v>
          </cell>
          <cell r="D2192" t="str">
            <v>Viçosa</v>
          </cell>
        </row>
        <row r="2193">
          <cell r="A2193">
            <v>3171402</v>
          </cell>
          <cell r="B2193" t="str">
            <v>MG</v>
          </cell>
          <cell r="C2193">
            <v>32</v>
          </cell>
          <cell r="D2193" t="str">
            <v>Vieiras</v>
          </cell>
        </row>
        <row r="2194">
          <cell r="A2194">
            <v>3171600</v>
          </cell>
          <cell r="B2194" t="str">
            <v>MG</v>
          </cell>
          <cell r="C2194">
            <v>33</v>
          </cell>
          <cell r="D2194" t="str">
            <v>Virgem da Lapa</v>
          </cell>
        </row>
        <row r="2195">
          <cell r="A2195">
            <v>3171709</v>
          </cell>
          <cell r="B2195" t="str">
            <v>MG</v>
          </cell>
          <cell r="C2195">
            <v>35</v>
          </cell>
          <cell r="D2195" t="str">
            <v>Virgínia</v>
          </cell>
        </row>
        <row r="2196">
          <cell r="A2196">
            <v>3171808</v>
          </cell>
          <cell r="B2196" t="str">
            <v>MG</v>
          </cell>
          <cell r="C2196">
            <v>33</v>
          </cell>
          <cell r="D2196" t="str">
            <v>Virginópolis</v>
          </cell>
        </row>
        <row r="2197">
          <cell r="A2197">
            <v>3171907</v>
          </cell>
          <cell r="B2197" t="str">
            <v>MG</v>
          </cell>
          <cell r="C2197">
            <v>33</v>
          </cell>
          <cell r="D2197" t="str">
            <v>Virgolândia</v>
          </cell>
        </row>
        <row r="2198">
          <cell r="A2198">
            <v>3172004</v>
          </cell>
          <cell r="B2198" t="str">
            <v>MG</v>
          </cell>
          <cell r="C2198">
            <v>32</v>
          </cell>
          <cell r="D2198" t="str">
            <v>Visconde do Rio Branco</v>
          </cell>
        </row>
        <row r="2199">
          <cell r="A2199">
            <v>3172103</v>
          </cell>
          <cell r="B2199" t="str">
            <v>MG</v>
          </cell>
          <cell r="C2199">
            <v>32</v>
          </cell>
          <cell r="D2199" t="str">
            <v>Volta Grande</v>
          </cell>
        </row>
        <row r="2200">
          <cell r="A2200">
            <v>3172202</v>
          </cell>
          <cell r="B2200" t="str">
            <v>MG</v>
          </cell>
          <cell r="C2200">
            <v>35</v>
          </cell>
          <cell r="D2200" t="str">
            <v>Wenceslau Braz</v>
          </cell>
        </row>
        <row r="2201">
          <cell r="A2201">
            <v>5000203</v>
          </cell>
          <cell r="B2201" t="str">
            <v>MS</v>
          </cell>
          <cell r="C2201">
            <v>67</v>
          </cell>
          <cell r="D2201" t="str">
            <v>Água Clara</v>
          </cell>
        </row>
        <row r="2202">
          <cell r="A2202">
            <v>5000252</v>
          </cell>
          <cell r="B2202" t="str">
            <v>MS</v>
          </cell>
          <cell r="C2202">
            <v>67</v>
          </cell>
          <cell r="D2202" t="str">
            <v>Alcinópolis</v>
          </cell>
        </row>
        <row r="2203">
          <cell r="A2203">
            <v>5000609</v>
          </cell>
          <cell r="B2203" t="str">
            <v>MS</v>
          </cell>
          <cell r="C2203">
            <v>67</v>
          </cell>
          <cell r="D2203" t="str">
            <v>Amambaí</v>
          </cell>
        </row>
        <row r="2204">
          <cell r="A2204">
            <v>5000708</v>
          </cell>
          <cell r="B2204" t="str">
            <v>MS</v>
          </cell>
          <cell r="C2204">
            <v>67</v>
          </cell>
          <cell r="D2204" t="str">
            <v>Anastácio</v>
          </cell>
        </row>
        <row r="2205">
          <cell r="A2205">
            <v>5000807</v>
          </cell>
          <cell r="B2205" t="str">
            <v>MS</v>
          </cell>
          <cell r="C2205">
            <v>67</v>
          </cell>
          <cell r="D2205" t="str">
            <v>Anaurilândia</v>
          </cell>
        </row>
        <row r="2206">
          <cell r="A2206">
            <v>5000856</v>
          </cell>
          <cell r="B2206" t="str">
            <v>MS</v>
          </cell>
          <cell r="C2206">
            <v>67</v>
          </cell>
          <cell r="D2206" t="str">
            <v>Angélica</v>
          </cell>
        </row>
        <row r="2207">
          <cell r="A2207">
            <v>5000906</v>
          </cell>
          <cell r="B2207" t="str">
            <v>MS</v>
          </cell>
          <cell r="C2207">
            <v>67</v>
          </cell>
          <cell r="D2207" t="str">
            <v>Antônio João</v>
          </cell>
        </row>
        <row r="2208">
          <cell r="A2208">
            <v>5001003</v>
          </cell>
          <cell r="B2208" t="str">
            <v>MS</v>
          </cell>
          <cell r="C2208">
            <v>67</v>
          </cell>
          <cell r="D2208" t="str">
            <v>Aparecida do Taboado</v>
          </cell>
        </row>
        <row r="2209">
          <cell r="A2209">
            <v>5001102</v>
          </cell>
          <cell r="B2209" t="str">
            <v>MS</v>
          </cell>
          <cell r="C2209">
            <v>67</v>
          </cell>
          <cell r="D2209" t="str">
            <v>Aquidauana</v>
          </cell>
        </row>
        <row r="2210">
          <cell r="A2210">
            <v>5001243</v>
          </cell>
          <cell r="B2210" t="str">
            <v>MS</v>
          </cell>
          <cell r="C2210">
            <v>67</v>
          </cell>
          <cell r="D2210" t="str">
            <v>Aral Moreira</v>
          </cell>
        </row>
        <row r="2211">
          <cell r="A2211">
            <v>5001508</v>
          </cell>
          <cell r="B2211" t="str">
            <v>MS</v>
          </cell>
          <cell r="C2211">
            <v>67</v>
          </cell>
          <cell r="D2211" t="str">
            <v>Bandeirantes</v>
          </cell>
        </row>
        <row r="2212">
          <cell r="A2212">
            <v>5001904</v>
          </cell>
          <cell r="B2212" t="str">
            <v>MS</v>
          </cell>
          <cell r="C2212">
            <v>67</v>
          </cell>
          <cell r="D2212" t="str">
            <v>Bataguassu</v>
          </cell>
        </row>
        <row r="2213">
          <cell r="A2213">
            <v>5002001</v>
          </cell>
          <cell r="B2213" t="str">
            <v>MS</v>
          </cell>
          <cell r="C2213">
            <v>67</v>
          </cell>
          <cell r="D2213" t="str">
            <v>Batayporã</v>
          </cell>
        </row>
        <row r="2214">
          <cell r="A2214">
            <v>5002100</v>
          </cell>
          <cell r="B2214" t="str">
            <v>MS</v>
          </cell>
          <cell r="C2214">
            <v>67</v>
          </cell>
          <cell r="D2214" t="str">
            <v>Bela Vista</v>
          </cell>
        </row>
        <row r="2215">
          <cell r="A2215">
            <v>5002159</v>
          </cell>
          <cell r="B2215" t="str">
            <v>MS</v>
          </cell>
          <cell r="C2215">
            <v>67</v>
          </cell>
          <cell r="D2215" t="str">
            <v>Bodoquena</v>
          </cell>
        </row>
        <row r="2216">
          <cell r="A2216">
            <v>5002209</v>
          </cell>
          <cell r="B2216" t="str">
            <v>MS</v>
          </cell>
          <cell r="C2216">
            <v>67</v>
          </cell>
          <cell r="D2216" t="str">
            <v>Bonito</v>
          </cell>
        </row>
        <row r="2217">
          <cell r="A2217">
            <v>5002308</v>
          </cell>
          <cell r="B2217" t="str">
            <v>MS</v>
          </cell>
          <cell r="C2217">
            <v>67</v>
          </cell>
          <cell r="D2217" t="str">
            <v>Brasilândia</v>
          </cell>
        </row>
        <row r="2218">
          <cell r="A2218">
            <v>5002407</v>
          </cell>
          <cell r="B2218" t="str">
            <v>MS</v>
          </cell>
          <cell r="C2218">
            <v>67</v>
          </cell>
          <cell r="D2218" t="str">
            <v>Caarapó</v>
          </cell>
        </row>
        <row r="2219">
          <cell r="A2219">
            <v>5002605</v>
          </cell>
          <cell r="B2219" t="str">
            <v>MS</v>
          </cell>
          <cell r="C2219">
            <v>67</v>
          </cell>
          <cell r="D2219" t="str">
            <v>Camapuã</v>
          </cell>
        </row>
        <row r="2220">
          <cell r="A2220">
            <v>5002704</v>
          </cell>
          <cell r="B2220" t="str">
            <v>MS</v>
          </cell>
          <cell r="C2220">
            <v>67</v>
          </cell>
          <cell r="D2220" t="str">
            <v>Campo Grande</v>
          </cell>
        </row>
        <row r="2221">
          <cell r="A2221">
            <v>5002803</v>
          </cell>
          <cell r="B2221" t="str">
            <v>MS</v>
          </cell>
          <cell r="C2221">
            <v>67</v>
          </cell>
          <cell r="D2221" t="str">
            <v>Caracol</v>
          </cell>
        </row>
        <row r="2222">
          <cell r="A2222">
            <v>5002902</v>
          </cell>
          <cell r="B2222" t="str">
            <v>MS</v>
          </cell>
          <cell r="C2222">
            <v>67</v>
          </cell>
          <cell r="D2222" t="str">
            <v>Cassilândia</v>
          </cell>
        </row>
        <row r="2223">
          <cell r="A2223">
            <v>5002951</v>
          </cell>
          <cell r="B2223" t="str">
            <v>MS</v>
          </cell>
          <cell r="C2223">
            <v>67</v>
          </cell>
          <cell r="D2223" t="str">
            <v>Chapadão do Sul</v>
          </cell>
        </row>
        <row r="2224">
          <cell r="A2224">
            <v>5003108</v>
          </cell>
          <cell r="B2224" t="str">
            <v>MS</v>
          </cell>
          <cell r="C2224">
            <v>67</v>
          </cell>
          <cell r="D2224" t="str">
            <v>Corguinho</v>
          </cell>
        </row>
        <row r="2225">
          <cell r="A2225">
            <v>5003157</v>
          </cell>
          <cell r="B2225" t="str">
            <v>MS</v>
          </cell>
          <cell r="C2225">
            <v>67</v>
          </cell>
          <cell r="D2225" t="str">
            <v>Coronel Sapucaia</v>
          </cell>
        </row>
        <row r="2226">
          <cell r="A2226">
            <v>5003207</v>
          </cell>
          <cell r="B2226" t="str">
            <v>MS</v>
          </cell>
          <cell r="C2226">
            <v>67</v>
          </cell>
          <cell r="D2226" t="str">
            <v>Corumbá</v>
          </cell>
        </row>
        <row r="2227">
          <cell r="A2227">
            <v>5003256</v>
          </cell>
          <cell r="B2227" t="str">
            <v>MS</v>
          </cell>
          <cell r="C2227">
            <v>67</v>
          </cell>
          <cell r="D2227" t="str">
            <v>Costa Rica</v>
          </cell>
        </row>
        <row r="2228">
          <cell r="A2228">
            <v>5003306</v>
          </cell>
          <cell r="B2228" t="str">
            <v>MS</v>
          </cell>
          <cell r="C2228">
            <v>67</v>
          </cell>
          <cell r="D2228" t="str">
            <v>Coxim</v>
          </cell>
        </row>
        <row r="2229">
          <cell r="A2229">
            <v>5003454</v>
          </cell>
          <cell r="B2229" t="str">
            <v>MS</v>
          </cell>
          <cell r="C2229">
            <v>67</v>
          </cell>
          <cell r="D2229" t="str">
            <v>Deodápolis</v>
          </cell>
        </row>
        <row r="2230">
          <cell r="A2230">
            <v>5003488</v>
          </cell>
          <cell r="B2230" t="str">
            <v>MS</v>
          </cell>
          <cell r="C2230">
            <v>67</v>
          </cell>
          <cell r="D2230" t="str">
            <v>Dois Irmãos do Buriti</v>
          </cell>
        </row>
        <row r="2231">
          <cell r="A2231">
            <v>5003504</v>
          </cell>
          <cell r="B2231" t="str">
            <v>MS</v>
          </cell>
          <cell r="C2231">
            <v>67</v>
          </cell>
          <cell r="D2231" t="str">
            <v>Douradina</v>
          </cell>
        </row>
        <row r="2232">
          <cell r="A2232">
            <v>5003702</v>
          </cell>
          <cell r="B2232" t="str">
            <v>MS</v>
          </cell>
          <cell r="C2232">
            <v>67</v>
          </cell>
          <cell r="D2232" t="str">
            <v>Dourados</v>
          </cell>
        </row>
        <row r="2233">
          <cell r="A2233">
            <v>5003751</v>
          </cell>
          <cell r="B2233" t="str">
            <v>MS</v>
          </cell>
          <cell r="C2233">
            <v>67</v>
          </cell>
          <cell r="D2233" t="str">
            <v>Eldorado</v>
          </cell>
        </row>
        <row r="2234">
          <cell r="A2234">
            <v>5003801</v>
          </cell>
          <cell r="B2234" t="str">
            <v>MS</v>
          </cell>
          <cell r="C2234">
            <v>67</v>
          </cell>
          <cell r="D2234" t="str">
            <v>Fátima do Sul</v>
          </cell>
        </row>
        <row r="2235">
          <cell r="A2235">
            <v>5003900</v>
          </cell>
          <cell r="B2235" t="str">
            <v>MS</v>
          </cell>
          <cell r="C2235">
            <v>67</v>
          </cell>
          <cell r="D2235" t="str">
            <v>Figueirão</v>
          </cell>
        </row>
        <row r="2236">
          <cell r="A2236">
            <v>5004007</v>
          </cell>
          <cell r="B2236" t="str">
            <v>MS</v>
          </cell>
          <cell r="C2236">
            <v>67</v>
          </cell>
          <cell r="D2236" t="str">
            <v>Glória de Dourados</v>
          </cell>
        </row>
        <row r="2237">
          <cell r="A2237">
            <v>5004106</v>
          </cell>
          <cell r="B2237" t="str">
            <v>MS</v>
          </cell>
          <cell r="C2237">
            <v>67</v>
          </cell>
          <cell r="D2237" t="str">
            <v>Guia Lopes da Laguna</v>
          </cell>
        </row>
        <row r="2238">
          <cell r="A2238">
            <v>5004304</v>
          </cell>
          <cell r="B2238" t="str">
            <v>MS</v>
          </cell>
          <cell r="C2238">
            <v>67</v>
          </cell>
          <cell r="D2238" t="str">
            <v>Iguatemi</v>
          </cell>
        </row>
        <row r="2239">
          <cell r="A2239">
            <v>5004403</v>
          </cell>
          <cell r="B2239" t="str">
            <v>MS</v>
          </cell>
          <cell r="C2239">
            <v>67</v>
          </cell>
          <cell r="D2239" t="str">
            <v>Inocência</v>
          </cell>
        </row>
        <row r="2240">
          <cell r="A2240">
            <v>5004502</v>
          </cell>
          <cell r="B2240" t="str">
            <v>MS</v>
          </cell>
          <cell r="C2240">
            <v>67</v>
          </cell>
          <cell r="D2240" t="str">
            <v>Itaporã</v>
          </cell>
        </row>
        <row r="2241">
          <cell r="A2241">
            <v>5004601</v>
          </cell>
          <cell r="B2241" t="str">
            <v>MS</v>
          </cell>
          <cell r="C2241">
            <v>67</v>
          </cell>
          <cell r="D2241" t="str">
            <v>Itaquiraí</v>
          </cell>
        </row>
        <row r="2242">
          <cell r="A2242">
            <v>5004700</v>
          </cell>
          <cell r="B2242" t="str">
            <v>MS</v>
          </cell>
          <cell r="C2242">
            <v>67</v>
          </cell>
          <cell r="D2242" t="str">
            <v>Ivinhema</v>
          </cell>
        </row>
        <row r="2243">
          <cell r="A2243">
            <v>5004809</v>
          </cell>
          <cell r="B2243" t="str">
            <v>MS</v>
          </cell>
          <cell r="C2243">
            <v>67</v>
          </cell>
          <cell r="D2243" t="str">
            <v>Japorã</v>
          </cell>
        </row>
        <row r="2244">
          <cell r="A2244">
            <v>5004908</v>
          </cell>
          <cell r="B2244" t="str">
            <v>MS</v>
          </cell>
          <cell r="C2244">
            <v>67</v>
          </cell>
          <cell r="D2244" t="str">
            <v>Jaraguari</v>
          </cell>
        </row>
        <row r="2245">
          <cell r="A2245">
            <v>5005004</v>
          </cell>
          <cell r="B2245" t="str">
            <v>MS</v>
          </cell>
          <cell r="C2245">
            <v>67</v>
          </cell>
          <cell r="D2245" t="str">
            <v>Jardim</v>
          </cell>
        </row>
        <row r="2246">
          <cell r="A2246">
            <v>5005103</v>
          </cell>
          <cell r="B2246" t="str">
            <v>MS</v>
          </cell>
          <cell r="C2246">
            <v>67</v>
          </cell>
          <cell r="D2246" t="str">
            <v>Jateí</v>
          </cell>
        </row>
        <row r="2247">
          <cell r="A2247">
            <v>5005152</v>
          </cell>
          <cell r="B2247" t="str">
            <v>MS</v>
          </cell>
          <cell r="C2247">
            <v>67</v>
          </cell>
          <cell r="D2247" t="str">
            <v>Juti</v>
          </cell>
        </row>
        <row r="2248">
          <cell r="A2248">
            <v>5005202</v>
          </cell>
          <cell r="B2248" t="str">
            <v>MS</v>
          </cell>
          <cell r="C2248">
            <v>67</v>
          </cell>
          <cell r="D2248" t="str">
            <v>Ladário</v>
          </cell>
        </row>
        <row r="2249">
          <cell r="A2249">
            <v>5005251</v>
          </cell>
          <cell r="B2249" t="str">
            <v>MS</v>
          </cell>
          <cell r="C2249">
            <v>67</v>
          </cell>
          <cell r="D2249" t="str">
            <v>Laguna Carapã</v>
          </cell>
        </row>
        <row r="2250">
          <cell r="A2250">
            <v>5005400</v>
          </cell>
          <cell r="B2250" t="str">
            <v>MS</v>
          </cell>
          <cell r="C2250">
            <v>67</v>
          </cell>
          <cell r="D2250" t="str">
            <v>Maracaju</v>
          </cell>
        </row>
        <row r="2251">
          <cell r="A2251">
            <v>5005608</v>
          </cell>
          <cell r="B2251" t="str">
            <v>MS</v>
          </cell>
          <cell r="C2251">
            <v>67</v>
          </cell>
          <cell r="D2251" t="str">
            <v>Miranda</v>
          </cell>
        </row>
        <row r="2252">
          <cell r="A2252">
            <v>5005681</v>
          </cell>
          <cell r="B2252" t="str">
            <v>MS</v>
          </cell>
          <cell r="C2252">
            <v>67</v>
          </cell>
          <cell r="D2252" t="str">
            <v>Mundo Novo</v>
          </cell>
        </row>
        <row r="2253">
          <cell r="A2253">
            <v>5005707</v>
          </cell>
          <cell r="B2253" t="str">
            <v>MS</v>
          </cell>
          <cell r="C2253">
            <v>67</v>
          </cell>
          <cell r="D2253" t="str">
            <v>Naviraí</v>
          </cell>
        </row>
        <row r="2254">
          <cell r="A2254">
            <v>5005806</v>
          </cell>
          <cell r="B2254" t="str">
            <v>MS</v>
          </cell>
          <cell r="C2254">
            <v>67</v>
          </cell>
          <cell r="D2254" t="str">
            <v>Nioaque</v>
          </cell>
        </row>
        <row r="2255">
          <cell r="A2255">
            <v>5006002</v>
          </cell>
          <cell r="B2255" t="str">
            <v>MS</v>
          </cell>
          <cell r="C2255">
            <v>67</v>
          </cell>
          <cell r="D2255" t="str">
            <v>Nova Alvorada do Sul</v>
          </cell>
        </row>
        <row r="2256">
          <cell r="A2256">
            <v>5006200</v>
          </cell>
          <cell r="B2256" t="str">
            <v>MS</v>
          </cell>
          <cell r="C2256">
            <v>67</v>
          </cell>
          <cell r="D2256" t="str">
            <v>Nova Andradina</v>
          </cell>
        </row>
        <row r="2257">
          <cell r="A2257">
            <v>5006259</v>
          </cell>
          <cell r="B2257" t="str">
            <v>MS</v>
          </cell>
          <cell r="C2257">
            <v>67</v>
          </cell>
          <cell r="D2257" t="str">
            <v>Novo Horizonte do Sul</v>
          </cell>
        </row>
        <row r="2258">
          <cell r="A2258">
            <v>5006275</v>
          </cell>
          <cell r="B2258" t="str">
            <v>MS</v>
          </cell>
          <cell r="C2258">
            <v>67</v>
          </cell>
          <cell r="D2258" t="str">
            <v>Paraíso das Águas</v>
          </cell>
        </row>
        <row r="2259">
          <cell r="A2259">
            <v>5006309</v>
          </cell>
          <cell r="B2259" t="str">
            <v>MS</v>
          </cell>
          <cell r="C2259">
            <v>67</v>
          </cell>
          <cell r="D2259" t="str">
            <v>Paranaíba</v>
          </cell>
        </row>
        <row r="2260">
          <cell r="A2260">
            <v>5006358</v>
          </cell>
          <cell r="B2260" t="str">
            <v>MS</v>
          </cell>
          <cell r="C2260">
            <v>67</v>
          </cell>
          <cell r="D2260" t="str">
            <v>Paranhos</v>
          </cell>
        </row>
        <row r="2261">
          <cell r="A2261">
            <v>5006408</v>
          </cell>
          <cell r="B2261" t="str">
            <v>MS</v>
          </cell>
          <cell r="C2261">
            <v>67</v>
          </cell>
          <cell r="D2261" t="str">
            <v>Pedro Gomes</v>
          </cell>
        </row>
        <row r="2262">
          <cell r="A2262">
            <v>5006606</v>
          </cell>
          <cell r="B2262" t="str">
            <v>MS</v>
          </cell>
          <cell r="C2262">
            <v>67</v>
          </cell>
          <cell r="D2262" t="str">
            <v>Ponta Porã</v>
          </cell>
        </row>
        <row r="2263">
          <cell r="A2263">
            <v>5006903</v>
          </cell>
          <cell r="B2263" t="str">
            <v>MS</v>
          </cell>
          <cell r="C2263">
            <v>67</v>
          </cell>
          <cell r="D2263" t="str">
            <v>Porto Murtinho</v>
          </cell>
        </row>
        <row r="2264">
          <cell r="A2264">
            <v>5007109</v>
          </cell>
          <cell r="B2264" t="str">
            <v>MS</v>
          </cell>
          <cell r="C2264">
            <v>67</v>
          </cell>
          <cell r="D2264" t="str">
            <v>Ribas do Rio Pardo</v>
          </cell>
        </row>
        <row r="2265">
          <cell r="A2265">
            <v>5007208</v>
          </cell>
          <cell r="B2265" t="str">
            <v>MS</v>
          </cell>
          <cell r="C2265">
            <v>67</v>
          </cell>
          <cell r="D2265" t="str">
            <v>Rio Brilhante</v>
          </cell>
        </row>
        <row r="2266">
          <cell r="A2266">
            <v>5007307</v>
          </cell>
          <cell r="B2266" t="str">
            <v>MS</v>
          </cell>
          <cell r="C2266">
            <v>67</v>
          </cell>
          <cell r="D2266" t="str">
            <v>Rio Negro</v>
          </cell>
        </row>
        <row r="2267">
          <cell r="A2267">
            <v>5007406</v>
          </cell>
          <cell r="B2267" t="str">
            <v>MS</v>
          </cell>
          <cell r="C2267">
            <v>67</v>
          </cell>
          <cell r="D2267" t="str">
            <v>Rio Verde de Mato Grosso</v>
          </cell>
        </row>
        <row r="2268">
          <cell r="A2268">
            <v>5007505</v>
          </cell>
          <cell r="B2268" t="str">
            <v>MS</v>
          </cell>
          <cell r="C2268">
            <v>67</v>
          </cell>
          <cell r="D2268" t="str">
            <v>Rochedo</v>
          </cell>
        </row>
        <row r="2269">
          <cell r="A2269">
            <v>5007554</v>
          </cell>
          <cell r="B2269" t="str">
            <v>MS</v>
          </cell>
          <cell r="C2269">
            <v>67</v>
          </cell>
          <cell r="D2269" t="str">
            <v>Santa Rita do Pardo</v>
          </cell>
        </row>
        <row r="2270">
          <cell r="A2270">
            <v>5007695</v>
          </cell>
          <cell r="B2270" t="str">
            <v>MS</v>
          </cell>
          <cell r="C2270">
            <v>67</v>
          </cell>
          <cell r="D2270" t="str">
            <v>São Gabriel do Oeste</v>
          </cell>
        </row>
        <row r="2271">
          <cell r="A2271">
            <v>5007802</v>
          </cell>
          <cell r="B2271" t="str">
            <v>MS</v>
          </cell>
          <cell r="C2271">
            <v>67</v>
          </cell>
          <cell r="D2271" t="str">
            <v>Selvíria</v>
          </cell>
        </row>
        <row r="2272">
          <cell r="A2272">
            <v>5007703</v>
          </cell>
          <cell r="B2272" t="str">
            <v>MS</v>
          </cell>
          <cell r="C2272">
            <v>67</v>
          </cell>
          <cell r="D2272" t="str">
            <v>Sete Quedas</v>
          </cell>
        </row>
        <row r="2273">
          <cell r="A2273">
            <v>5007901</v>
          </cell>
          <cell r="B2273" t="str">
            <v>MS</v>
          </cell>
          <cell r="C2273">
            <v>67</v>
          </cell>
          <cell r="D2273" t="str">
            <v>Sidrolândia</v>
          </cell>
        </row>
        <row r="2274">
          <cell r="A2274">
            <v>5007935</v>
          </cell>
          <cell r="B2274" t="str">
            <v>MS</v>
          </cell>
          <cell r="C2274">
            <v>67</v>
          </cell>
          <cell r="D2274" t="str">
            <v>Sonora</v>
          </cell>
        </row>
        <row r="2275">
          <cell r="A2275">
            <v>5007950</v>
          </cell>
          <cell r="B2275" t="str">
            <v>MS</v>
          </cell>
          <cell r="C2275">
            <v>67</v>
          </cell>
          <cell r="D2275" t="str">
            <v>Tacuru</v>
          </cell>
        </row>
        <row r="2276">
          <cell r="A2276">
            <v>5007976</v>
          </cell>
          <cell r="B2276" t="str">
            <v>MS</v>
          </cell>
          <cell r="C2276">
            <v>67</v>
          </cell>
          <cell r="D2276" t="str">
            <v>Taquarussu</v>
          </cell>
        </row>
        <row r="2277">
          <cell r="A2277">
            <v>5008008</v>
          </cell>
          <cell r="B2277" t="str">
            <v>MS</v>
          </cell>
          <cell r="C2277">
            <v>67</v>
          </cell>
          <cell r="D2277" t="str">
            <v>Terenos</v>
          </cell>
        </row>
        <row r="2278">
          <cell r="A2278">
            <v>5008305</v>
          </cell>
          <cell r="B2278" t="str">
            <v>MS</v>
          </cell>
          <cell r="C2278">
            <v>67</v>
          </cell>
          <cell r="D2278" t="str">
            <v>Três Lagoas</v>
          </cell>
        </row>
        <row r="2279">
          <cell r="A2279">
            <v>5008404</v>
          </cell>
          <cell r="B2279" t="str">
            <v>MS</v>
          </cell>
          <cell r="C2279">
            <v>67</v>
          </cell>
          <cell r="D2279" t="str">
            <v>Vicentina</v>
          </cell>
        </row>
        <row r="2280">
          <cell r="A2280">
            <v>5100102</v>
          </cell>
          <cell r="B2280" t="str">
            <v>MT</v>
          </cell>
          <cell r="C2280">
            <v>65</v>
          </cell>
          <cell r="D2280" t="str">
            <v>Acorizal</v>
          </cell>
        </row>
        <row r="2281">
          <cell r="A2281">
            <v>5100201</v>
          </cell>
          <cell r="B2281" t="str">
            <v>MT</v>
          </cell>
          <cell r="C2281">
            <v>66</v>
          </cell>
          <cell r="D2281" t="str">
            <v>Água Boa</v>
          </cell>
        </row>
        <row r="2282">
          <cell r="A2282">
            <v>5100250</v>
          </cell>
          <cell r="B2282" t="str">
            <v>MT</v>
          </cell>
          <cell r="C2282">
            <v>66</v>
          </cell>
          <cell r="D2282" t="str">
            <v>Alta Floresta</v>
          </cell>
        </row>
        <row r="2283">
          <cell r="A2283">
            <v>5100300</v>
          </cell>
          <cell r="B2283" t="str">
            <v>MT</v>
          </cell>
          <cell r="C2283">
            <v>66</v>
          </cell>
          <cell r="D2283" t="str">
            <v>Alto Araguaia</v>
          </cell>
        </row>
        <row r="2284">
          <cell r="A2284">
            <v>5100359</v>
          </cell>
          <cell r="B2284" t="str">
            <v>MT</v>
          </cell>
          <cell r="C2284">
            <v>66</v>
          </cell>
          <cell r="D2284" t="str">
            <v>Alto Boa Vista</v>
          </cell>
        </row>
        <row r="2285">
          <cell r="A2285">
            <v>5100409</v>
          </cell>
          <cell r="B2285" t="str">
            <v>MT</v>
          </cell>
          <cell r="C2285">
            <v>66</v>
          </cell>
          <cell r="D2285" t="str">
            <v>Alto Garças</v>
          </cell>
        </row>
        <row r="2286">
          <cell r="A2286">
            <v>5100508</v>
          </cell>
          <cell r="B2286" t="str">
            <v>MT</v>
          </cell>
          <cell r="C2286">
            <v>65</v>
          </cell>
          <cell r="D2286" t="str">
            <v>Alto Paraguai</v>
          </cell>
        </row>
        <row r="2287">
          <cell r="A2287">
            <v>5100607</v>
          </cell>
          <cell r="B2287" t="str">
            <v>MT</v>
          </cell>
          <cell r="C2287">
            <v>66</v>
          </cell>
          <cell r="D2287" t="str">
            <v>Alto Taquari</v>
          </cell>
        </row>
        <row r="2288">
          <cell r="A2288">
            <v>5100805</v>
          </cell>
          <cell r="B2288" t="str">
            <v>MT</v>
          </cell>
          <cell r="C2288">
            <v>66</v>
          </cell>
          <cell r="D2288" t="str">
            <v>Apiacás</v>
          </cell>
        </row>
        <row r="2289">
          <cell r="A2289">
            <v>5101001</v>
          </cell>
          <cell r="B2289" t="str">
            <v>MT</v>
          </cell>
          <cell r="C2289">
            <v>66</v>
          </cell>
          <cell r="D2289" t="str">
            <v>Araguaiana</v>
          </cell>
        </row>
        <row r="2290">
          <cell r="A2290">
            <v>5101209</v>
          </cell>
          <cell r="B2290" t="str">
            <v>MT</v>
          </cell>
          <cell r="C2290">
            <v>66</v>
          </cell>
          <cell r="D2290" t="str">
            <v>Araguainha</v>
          </cell>
        </row>
        <row r="2291">
          <cell r="A2291">
            <v>5101258</v>
          </cell>
          <cell r="B2291" t="str">
            <v>MT</v>
          </cell>
          <cell r="C2291">
            <v>65</v>
          </cell>
          <cell r="D2291" t="str">
            <v>Araputanga</v>
          </cell>
        </row>
        <row r="2292">
          <cell r="A2292">
            <v>5101308</v>
          </cell>
          <cell r="B2292" t="str">
            <v>MT</v>
          </cell>
          <cell r="C2292">
            <v>65</v>
          </cell>
          <cell r="D2292" t="str">
            <v>Arenápolis</v>
          </cell>
        </row>
        <row r="2293">
          <cell r="A2293">
            <v>5101407</v>
          </cell>
          <cell r="B2293" t="str">
            <v>MT</v>
          </cell>
          <cell r="C2293">
            <v>66</v>
          </cell>
          <cell r="D2293" t="str">
            <v>Aripuanã</v>
          </cell>
        </row>
        <row r="2294">
          <cell r="A2294">
            <v>5101605</v>
          </cell>
          <cell r="B2294" t="str">
            <v>MT</v>
          </cell>
          <cell r="C2294">
            <v>65</v>
          </cell>
          <cell r="D2294" t="str">
            <v>Barão de Melgaço</v>
          </cell>
        </row>
        <row r="2295">
          <cell r="A2295">
            <v>5101704</v>
          </cell>
          <cell r="B2295" t="str">
            <v>MT</v>
          </cell>
          <cell r="C2295">
            <v>65</v>
          </cell>
          <cell r="D2295" t="str">
            <v>Barra do Bugres</v>
          </cell>
        </row>
        <row r="2296">
          <cell r="A2296">
            <v>5101803</v>
          </cell>
          <cell r="B2296" t="str">
            <v>MT</v>
          </cell>
          <cell r="C2296">
            <v>66</v>
          </cell>
          <cell r="D2296" t="str">
            <v>Barra do Garças</v>
          </cell>
        </row>
        <row r="2297">
          <cell r="A2297">
            <v>5101852</v>
          </cell>
          <cell r="B2297" t="str">
            <v>MT</v>
          </cell>
          <cell r="C2297">
            <v>66</v>
          </cell>
          <cell r="D2297" t="str">
            <v>Bom Jesus do Araguaia</v>
          </cell>
        </row>
        <row r="2298">
          <cell r="A2298">
            <v>5101902</v>
          </cell>
          <cell r="B2298" t="str">
            <v>MT</v>
          </cell>
          <cell r="C2298">
            <v>66</v>
          </cell>
          <cell r="D2298" t="str">
            <v>Brasnorte</v>
          </cell>
        </row>
        <row r="2299">
          <cell r="A2299">
            <v>5102504</v>
          </cell>
          <cell r="B2299" t="str">
            <v>MT</v>
          </cell>
          <cell r="C2299">
            <v>65</v>
          </cell>
          <cell r="D2299" t="str">
            <v>Cáceres</v>
          </cell>
        </row>
        <row r="2300">
          <cell r="A2300">
            <v>5102603</v>
          </cell>
          <cell r="B2300" t="str">
            <v>MT</v>
          </cell>
          <cell r="C2300">
            <v>66</v>
          </cell>
          <cell r="D2300" t="str">
            <v>Campinápolis</v>
          </cell>
        </row>
        <row r="2301">
          <cell r="A2301">
            <v>5102637</v>
          </cell>
          <cell r="B2301" t="str">
            <v>MT</v>
          </cell>
          <cell r="C2301">
            <v>65</v>
          </cell>
          <cell r="D2301" t="str">
            <v>Campo Novo do Parecis</v>
          </cell>
        </row>
        <row r="2302">
          <cell r="A2302">
            <v>5102678</v>
          </cell>
          <cell r="B2302" t="str">
            <v>MT</v>
          </cell>
          <cell r="C2302">
            <v>66</v>
          </cell>
          <cell r="D2302" t="str">
            <v>Campo Verde</v>
          </cell>
        </row>
        <row r="2303">
          <cell r="A2303">
            <v>5102686</v>
          </cell>
          <cell r="B2303" t="str">
            <v>MT</v>
          </cell>
          <cell r="C2303">
            <v>65</v>
          </cell>
          <cell r="D2303" t="str">
            <v>Campos de Júlio</v>
          </cell>
        </row>
        <row r="2304">
          <cell r="A2304">
            <v>5102694</v>
          </cell>
          <cell r="B2304" t="str">
            <v>MT</v>
          </cell>
          <cell r="C2304">
            <v>66</v>
          </cell>
          <cell r="D2304" t="str">
            <v>Canabrava do Norte</v>
          </cell>
        </row>
        <row r="2305">
          <cell r="A2305">
            <v>5102702</v>
          </cell>
          <cell r="B2305" t="str">
            <v>MT</v>
          </cell>
          <cell r="C2305">
            <v>66</v>
          </cell>
          <cell r="D2305" t="str">
            <v>Canarana</v>
          </cell>
        </row>
        <row r="2306">
          <cell r="A2306">
            <v>5102793</v>
          </cell>
          <cell r="B2306" t="str">
            <v>MT</v>
          </cell>
          <cell r="C2306">
            <v>66</v>
          </cell>
          <cell r="D2306" t="str">
            <v>Carlinda</v>
          </cell>
        </row>
        <row r="2307">
          <cell r="A2307">
            <v>5102850</v>
          </cell>
          <cell r="B2307" t="str">
            <v>MT</v>
          </cell>
          <cell r="C2307">
            <v>66</v>
          </cell>
          <cell r="D2307" t="str">
            <v>Castanheira</v>
          </cell>
        </row>
        <row r="2308">
          <cell r="A2308">
            <v>5103007</v>
          </cell>
          <cell r="B2308" t="str">
            <v>MT</v>
          </cell>
          <cell r="C2308">
            <v>65</v>
          </cell>
          <cell r="D2308" t="str">
            <v>Chapada dos Guimarães</v>
          </cell>
        </row>
        <row r="2309">
          <cell r="A2309">
            <v>5103056</v>
          </cell>
          <cell r="B2309" t="str">
            <v>MT</v>
          </cell>
          <cell r="C2309">
            <v>66</v>
          </cell>
          <cell r="D2309" t="str">
            <v>Cláudia</v>
          </cell>
        </row>
        <row r="2310">
          <cell r="A2310">
            <v>5103106</v>
          </cell>
          <cell r="B2310" t="str">
            <v>MT</v>
          </cell>
          <cell r="C2310">
            <v>66</v>
          </cell>
          <cell r="D2310" t="str">
            <v>Cocalinho</v>
          </cell>
        </row>
        <row r="2311">
          <cell r="A2311">
            <v>5103205</v>
          </cell>
          <cell r="B2311" t="str">
            <v>MT</v>
          </cell>
          <cell r="C2311">
            <v>66</v>
          </cell>
          <cell r="D2311" t="str">
            <v>Colíder</v>
          </cell>
        </row>
        <row r="2312">
          <cell r="A2312">
            <v>5103254</v>
          </cell>
          <cell r="B2312" t="str">
            <v>MT</v>
          </cell>
          <cell r="C2312">
            <v>66</v>
          </cell>
          <cell r="D2312" t="str">
            <v>Colniza</v>
          </cell>
        </row>
        <row r="2313">
          <cell r="A2313">
            <v>5103304</v>
          </cell>
          <cell r="B2313" t="str">
            <v>MT</v>
          </cell>
          <cell r="C2313">
            <v>65</v>
          </cell>
          <cell r="D2313" t="str">
            <v>Comodoro</v>
          </cell>
        </row>
        <row r="2314">
          <cell r="A2314">
            <v>5103353</v>
          </cell>
          <cell r="B2314" t="str">
            <v>MT</v>
          </cell>
          <cell r="C2314">
            <v>66</v>
          </cell>
          <cell r="D2314" t="str">
            <v>Confresa</v>
          </cell>
        </row>
        <row r="2315">
          <cell r="A2315">
            <v>5103361</v>
          </cell>
          <cell r="B2315" t="str">
            <v>MT</v>
          </cell>
          <cell r="C2315">
            <v>65</v>
          </cell>
          <cell r="D2315" t="str">
            <v>Conquista D'Oeste</v>
          </cell>
        </row>
        <row r="2316">
          <cell r="A2316">
            <v>5103379</v>
          </cell>
          <cell r="B2316" t="str">
            <v>MT</v>
          </cell>
          <cell r="C2316">
            <v>66</v>
          </cell>
          <cell r="D2316" t="str">
            <v>Cotriguaçu</v>
          </cell>
        </row>
        <row r="2317">
          <cell r="A2317">
            <v>5103403</v>
          </cell>
          <cell r="B2317" t="str">
            <v>MT</v>
          </cell>
          <cell r="C2317">
            <v>65</v>
          </cell>
          <cell r="D2317" t="str">
            <v>Cuiabá</v>
          </cell>
        </row>
        <row r="2318">
          <cell r="A2318">
            <v>5103437</v>
          </cell>
          <cell r="B2318" t="str">
            <v>MT</v>
          </cell>
          <cell r="C2318">
            <v>65</v>
          </cell>
          <cell r="D2318" t="str">
            <v>Curvelândia</v>
          </cell>
        </row>
        <row r="2319">
          <cell r="A2319">
            <v>5103452</v>
          </cell>
          <cell r="B2319" t="str">
            <v>MT</v>
          </cell>
          <cell r="C2319">
            <v>65</v>
          </cell>
          <cell r="D2319" t="str">
            <v>Denise</v>
          </cell>
        </row>
        <row r="2320">
          <cell r="A2320">
            <v>5103502</v>
          </cell>
          <cell r="B2320" t="str">
            <v>MT</v>
          </cell>
          <cell r="C2320">
            <v>65</v>
          </cell>
          <cell r="D2320" t="str">
            <v>Diamantino</v>
          </cell>
        </row>
        <row r="2321">
          <cell r="A2321">
            <v>5103601</v>
          </cell>
          <cell r="B2321" t="str">
            <v>MT</v>
          </cell>
          <cell r="C2321">
            <v>66</v>
          </cell>
          <cell r="D2321" t="str">
            <v>Dom Aquino</v>
          </cell>
        </row>
        <row r="2322">
          <cell r="A2322">
            <v>5103700</v>
          </cell>
          <cell r="B2322" t="str">
            <v>MT</v>
          </cell>
          <cell r="C2322">
            <v>66</v>
          </cell>
          <cell r="D2322" t="str">
            <v>Feliz Natal</v>
          </cell>
        </row>
        <row r="2323">
          <cell r="A2323">
            <v>5103809</v>
          </cell>
          <cell r="B2323" t="str">
            <v>MT</v>
          </cell>
          <cell r="C2323">
            <v>65</v>
          </cell>
          <cell r="D2323" t="str">
            <v>Figueirópolis D'Oeste</v>
          </cell>
        </row>
        <row r="2324">
          <cell r="A2324">
            <v>5103858</v>
          </cell>
          <cell r="B2324" t="str">
            <v>MT</v>
          </cell>
          <cell r="C2324">
            <v>66</v>
          </cell>
          <cell r="D2324" t="str">
            <v>Gaúcha do Norte</v>
          </cell>
        </row>
        <row r="2325">
          <cell r="A2325">
            <v>5103908</v>
          </cell>
          <cell r="B2325" t="str">
            <v>MT</v>
          </cell>
          <cell r="C2325">
            <v>66</v>
          </cell>
          <cell r="D2325" t="str">
            <v>General Carneiro</v>
          </cell>
        </row>
        <row r="2326">
          <cell r="A2326">
            <v>5103957</v>
          </cell>
          <cell r="B2326" t="str">
            <v>MT</v>
          </cell>
          <cell r="C2326">
            <v>65</v>
          </cell>
          <cell r="D2326" t="str">
            <v>Glória D'Oeste</v>
          </cell>
        </row>
        <row r="2327">
          <cell r="A2327">
            <v>5104104</v>
          </cell>
          <cell r="B2327" t="str">
            <v>MT</v>
          </cell>
          <cell r="C2327">
            <v>66</v>
          </cell>
          <cell r="D2327" t="str">
            <v>Guarantã do Norte</v>
          </cell>
        </row>
        <row r="2328">
          <cell r="A2328">
            <v>5104203</v>
          </cell>
          <cell r="B2328" t="str">
            <v>MT</v>
          </cell>
          <cell r="C2328">
            <v>66</v>
          </cell>
          <cell r="D2328" t="str">
            <v>Guiratinga</v>
          </cell>
        </row>
        <row r="2329">
          <cell r="A2329">
            <v>5104500</v>
          </cell>
          <cell r="B2329" t="str">
            <v>MT</v>
          </cell>
          <cell r="C2329">
            <v>65</v>
          </cell>
          <cell r="D2329" t="str">
            <v>Indiavaí</v>
          </cell>
        </row>
        <row r="2330">
          <cell r="A2330">
            <v>5104526</v>
          </cell>
          <cell r="B2330" t="str">
            <v>MT</v>
          </cell>
          <cell r="C2330">
            <v>66</v>
          </cell>
          <cell r="D2330" t="str">
            <v>Ipiranga do Norte</v>
          </cell>
        </row>
        <row r="2331">
          <cell r="A2331">
            <v>5104542</v>
          </cell>
          <cell r="B2331" t="str">
            <v>MT</v>
          </cell>
          <cell r="C2331">
            <v>66</v>
          </cell>
          <cell r="D2331" t="str">
            <v>Itanhangá</v>
          </cell>
        </row>
        <row r="2332">
          <cell r="A2332">
            <v>5104559</v>
          </cell>
          <cell r="B2332" t="str">
            <v>MT</v>
          </cell>
          <cell r="C2332">
            <v>66</v>
          </cell>
          <cell r="D2332" t="str">
            <v>Itaúba</v>
          </cell>
        </row>
        <row r="2333">
          <cell r="A2333">
            <v>5104609</v>
          </cell>
          <cell r="B2333" t="str">
            <v>MT</v>
          </cell>
          <cell r="C2333">
            <v>65</v>
          </cell>
          <cell r="D2333" t="str">
            <v>Itiquira</v>
          </cell>
        </row>
        <row r="2334">
          <cell r="A2334">
            <v>5104807</v>
          </cell>
          <cell r="B2334" t="str">
            <v>MT</v>
          </cell>
          <cell r="C2334">
            <v>66</v>
          </cell>
          <cell r="D2334" t="str">
            <v>Jaciara</v>
          </cell>
        </row>
        <row r="2335">
          <cell r="A2335">
            <v>5104906</v>
          </cell>
          <cell r="B2335" t="str">
            <v>MT</v>
          </cell>
          <cell r="C2335">
            <v>65</v>
          </cell>
          <cell r="D2335" t="str">
            <v>Jangada</v>
          </cell>
        </row>
        <row r="2336">
          <cell r="A2336">
            <v>5105002</v>
          </cell>
          <cell r="B2336" t="str">
            <v>MT</v>
          </cell>
          <cell r="C2336">
            <v>65</v>
          </cell>
          <cell r="D2336" t="str">
            <v>Jauru</v>
          </cell>
        </row>
        <row r="2337">
          <cell r="A2337">
            <v>5105101</v>
          </cell>
          <cell r="B2337" t="str">
            <v>MT</v>
          </cell>
          <cell r="C2337">
            <v>66</v>
          </cell>
          <cell r="D2337" t="str">
            <v>Juara</v>
          </cell>
        </row>
        <row r="2338">
          <cell r="A2338">
            <v>5105150</v>
          </cell>
          <cell r="B2338" t="str">
            <v>MT</v>
          </cell>
          <cell r="C2338">
            <v>66</v>
          </cell>
          <cell r="D2338" t="str">
            <v>Juína</v>
          </cell>
        </row>
        <row r="2339">
          <cell r="A2339">
            <v>5105176</v>
          </cell>
          <cell r="B2339" t="str">
            <v>MT</v>
          </cell>
          <cell r="C2339">
            <v>66</v>
          </cell>
          <cell r="D2339" t="str">
            <v>Juruena</v>
          </cell>
        </row>
        <row r="2340">
          <cell r="A2340">
            <v>5105200</v>
          </cell>
          <cell r="B2340" t="str">
            <v>MT</v>
          </cell>
          <cell r="C2340">
            <v>66</v>
          </cell>
          <cell r="D2340" t="str">
            <v>Juscimeira</v>
          </cell>
        </row>
        <row r="2341">
          <cell r="A2341">
            <v>5105234</v>
          </cell>
          <cell r="B2341" t="str">
            <v>MT</v>
          </cell>
          <cell r="C2341">
            <v>65</v>
          </cell>
          <cell r="D2341" t="str">
            <v>Lambari D'Oeste</v>
          </cell>
        </row>
        <row r="2342">
          <cell r="A2342">
            <v>5105259</v>
          </cell>
          <cell r="B2342" t="str">
            <v>MT</v>
          </cell>
          <cell r="C2342">
            <v>65</v>
          </cell>
          <cell r="D2342" t="str">
            <v>Lucas do Rio Verde</v>
          </cell>
        </row>
        <row r="2343">
          <cell r="A2343">
            <v>5105309</v>
          </cell>
          <cell r="B2343" t="str">
            <v>MT</v>
          </cell>
          <cell r="C2343">
            <v>66</v>
          </cell>
          <cell r="D2343" t="str">
            <v>Luciára</v>
          </cell>
        </row>
        <row r="2344">
          <cell r="A2344">
            <v>5105580</v>
          </cell>
          <cell r="B2344" t="str">
            <v>MT</v>
          </cell>
          <cell r="C2344">
            <v>66</v>
          </cell>
          <cell r="D2344" t="str">
            <v>Marcelândia</v>
          </cell>
        </row>
        <row r="2345">
          <cell r="A2345">
            <v>5105606</v>
          </cell>
          <cell r="B2345" t="str">
            <v>MT</v>
          </cell>
          <cell r="C2345">
            <v>66</v>
          </cell>
          <cell r="D2345" t="str">
            <v>Matupá</v>
          </cell>
        </row>
        <row r="2346">
          <cell r="A2346">
            <v>5105622</v>
          </cell>
          <cell r="B2346" t="str">
            <v>MT</v>
          </cell>
          <cell r="C2346">
            <v>65</v>
          </cell>
          <cell r="D2346" t="str">
            <v>Mirassol d'Oeste</v>
          </cell>
        </row>
        <row r="2347">
          <cell r="A2347">
            <v>5105903</v>
          </cell>
          <cell r="B2347" t="str">
            <v>MT</v>
          </cell>
          <cell r="C2347">
            <v>65</v>
          </cell>
          <cell r="D2347" t="str">
            <v>Nobres</v>
          </cell>
        </row>
        <row r="2348">
          <cell r="A2348">
            <v>5106000</v>
          </cell>
          <cell r="B2348" t="str">
            <v>MT</v>
          </cell>
          <cell r="C2348">
            <v>65</v>
          </cell>
          <cell r="D2348" t="str">
            <v>Nortelândia</v>
          </cell>
        </row>
        <row r="2349">
          <cell r="A2349">
            <v>5106109</v>
          </cell>
          <cell r="B2349" t="str">
            <v>MT</v>
          </cell>
          <cell r="C2349">
            <v>65</v>
          </cell>
          <cell r="D2349" t="str">
            <v>Nossa Senhora do Livramento</v>
          </cell>
        </row>
        <row r="2350">
          <cell r="A2350">
            <v>5106158</v>
          </cell>
          <cell r="B2350" t="str">
            <v>MT</v>
          </cell>
          <cell r="C2350">
            <v>66</v>
          </cell>
          <cell r="D2350" t="str">
            <v>Nova Bandeirantes</v>
          </cell>
        </row>
        <row r="2351">
          <cell r="A2351">
            <v>5106208</v>
          </cell>
          <cell r="B2351" t="str">
            <v>MT</v>
          </cell>
          <cell r="C2351">
            <v>66</v>
          </cell>
          <cell r="D2351" t="str">
            <v>Nova Brasilândia</v>
          </cell>
        </row>
        <row r="2352">
          <cell r="A2352">
            <v>5106216</v>
          </cell>
          <cell r="B2352" t="str">
            <v>MT</v>
          </cell>
          <cell r="C2352">
            <v>66</v>
          </cell>
          <cell r="D2352" t="str">
            <v>Nova Canaã do Norte</v>
          </cell>
        </row>
        <row r="2353">
          <cell r="A2353">
            <v>5108808</v>
          </cell>
          <cell r="B2353" t="str">
            <v>MT</v>
          </cell>
          <cell r="C2353">
            <v>66</v>
          </cell>
          <cell r="D2353" t="str">
            <v>Nova Guarita</v>
          </cell>
        </row>
        <row r="2354">
          <cell r="A2354">
            <v>5106182</v>
          </cell>
          <cell r="B2354" t="str">
            <v>MT</v>
          </cell>
          <cell r="C2354">
            <v>65</v>
          </cell>
          <cell r="D2354" t="str">
            <v>Nova Lacerda</v>
          </cell>
        </row>
        <row r="2355">
          <cell r="A2355">
            <v>5108857</v>
          </cell>
          <cell r="B2355" t="str">
            <v>MT</v>
          </cell>
          <cell r="C2355">
            <v>65</v>
          </cell>
          <cell r="D2355" t="str">
            <v>Nova Marilândia</v>
          </cell>
        </row>
        <row r="2356">
          <cell r="A2356">
            <v>5108907</v>
          </cell>
          <cell r="B2356" t="str">
            <v>MT</v>
          </cell>
          <cell r="C2356">
            <v>66</v>
          </cell>
          <cell r="D2356" t="str">
            <v>Nova Maringá</v>
          </cell>
        </row>
        <row r="2357">
          <cell r="A2357">
            <v>5108956</v>
          </cell>
          <cell r="B2357" t="str">
            <v>MT</v>
          </cell>
          <cell r="C2357">
            <v>66</v>
          </cell>
          <cell r="D2357" t="str">
            <v>Nova Monte Verde</v>
          </cell>
        </row>
        <row r="2358">
          <cell r="A2358">
            <v>5106224</v>
          </cell>
          <cell r="B2358" t="str">
            <v>MT</v>
          </cell>
          <cell r="C2358">
            <v>65</v>
          </cell>
          <cell r="D2358" t="str">
            <v>Nova Mutum</v>
          </cell>
        </row>
        <row r="2359">
          <cell r="A2359">
            <v>5106174</v>
          </cell>
          <cell r="B2359" t="str">
            <v>MT</v>
          </cell>
          <cell r="C2359">
            <v>66</v>
          </cell>
          <cell r="D2359" t="str">
            <v>Nova Nazaré</v>
          </cell>
        </row>
        <row r="2360">
          <cell r="A2360">
            <v>5106232</v>
          </cell>
          <cell r="B2360" t="str">
            <v>MT</v>
          </cell>
          <cell r="C2360">
            <v>65</v>
          </cell>
          <cell r="D2360" t="str">
            <v>Nova Olímpia</v>
          </cell>
        </row>
        <row r="2361">
          <cell r="A2361">
            <v>5106190</v>
          </cell>
          <cell r="B2361" t="str">
            <v>MT</v>
          </cell>
          <cell r="C2361">
            <v>66</v>
          </cell>
          <cell r="D2361" t="str">
            <v>Nova Santa Helena</v>
          </cell>
        </row>
        <row r="2362">
          <cell r="A2362">
            <v>5106240</v>
          </cell>
          <cell r="B2362" t="str">
            <v>MT</v>
          </cell>
          <cell r="C2362">
            <v>66</v>
          </cell>
          <cell r="D2362" t="str">
            <v>Nova Ubiratã</v>
          </cell>
        </row>
        <row r="2363">
          <cell r="A2363">
            <v>5106257</v>
          </cell>
          <cell r="B2363" t="str">
            <v>MT</v>
          </cell>
          <cell r="C2363">
            <v>66</v>
          </cell>
          <cell r="D2363" t="str">
            <v>Nova Xavantina</v>
          </cell>
        </row>
        <row r="2364">
          <cell r="A2364">
            <v>5106273</v>
          </cell>
          <cell r="B2364" t="str">
            <v>MT</v>
          </cell>
          <cell r="C2364">
            <v>66</v>
          </cell>
          <cell r="D2364" t="str">
            <v>Novo Horizonte do Norte</v>
          </cell>
        </row>
        <row r="2365">
          <cell r="A2365">
            <v>5106265</v>
          </cell>
          <cell r="B2365" t="str">
            <v>MT</v>
          </cell>
          <cell r="C2365">
            <v>66</v>
          </cell>
          <cell r="D2365" t="str">
            <v>Novo Mundo</v>
          </cell>
        </row>
        <row r="2366">
          <cell r="A2366">
            <v>5106315</v>
          </cell>
          <cell r="B2366" t="str">
            <v>MT</v>
          </cell>
          <cell r="C2366">
            <v>66</v>
          </cell>
          <cell r="D2366" t="str">
            <v>Novo Santo Antônio</v>
          </cell>
        </row>
        <row r="2367">
          <cell r="A2367">
            <v>5106281</v>
          </cell>
          <cell r="B2367" t="str">
            <v>MT</v>
          </cell>
          <cell r="C2367">
            <v>66</v>
          </cell>
          <cell r="D2367" t="str">
            <v>Novo São Joaquim</v>
          </cell>
        </row>
        <row r="2368">
          <cell r="A2368">
            <v>5106299</v>
          </cell>
          <cell r="B2368" t="str">
            <v>MT</v>
          </cell>
          <cell r="C2368">
            <v>66</v>
          </cell>
          <cell r="D2368" t="str">
            <v>Paranaíta</v>
          </cell>
        </row>
        <row r="2369">
          <cell r="A2369">
            <v>5106307</v>
          </cell>
          <cell r="B2369" t="str">
            <v>MT</v>
          </cell>
          <cell r="C2369">
            <v>66</v>
          </cell>
          <cell r="D2369" t="str">
            <v>Paranatinga</v>
          </cell>
        </row>
        <row r="2370">
          <cell r="A2370">
            <v>5106372</v>
          </cell>
          <cell r="B2370" t="str">
            <v>MT</v>
          </cell>
          <cell r="C2370">
            <v>66</v>
          </cell>
          <cell r="D2370" t="str">
            <v>Pedra Preta</v>
          </cell>
        </row>
        <row r="2371">
          <cell r="A2371">
            <v>5106422</v>
          </cell>
          <cell r="B2371" t="str">
            <v>MT</v>
          </cell>
          <cell r="C2371">
            <v>66</v>
          </cell>
          <cell r="D2371" t="str">
            <v>Peixoto de Azevedo</v>
          </cell>
        </row>
        <row r="2372">
          <cell r="A2372">
            <v>5106455</v>
          </cell>
          <cell r="B2372" t="str">
            <v>MT</v>
          </cell>
          <cell r="C2372">
            <v>66</v>
          </cell>
          <cell r="D2372" t="str">
            <v>Planalto da Serra</v>
          </cell>
        </row>
        <row r="2373">
          <cell r="A2373">
            <v>5106505</v>
          </cell>
          <cell r="B2373" t="str">
            <v>MT</v>
          </cell>
          <cell r="C2373">
            <v>65</v>
          </cell>
          <cell r="D2373" t="str">
            <v>Poconé</v>
          </cell>
        </row>
        <row r="2374">
          <cell r="A2374">
            <v>5106653</v>
          </cell>
          <cell r="B2374" t="str">
            <v>MT</v>
          </cell>
          <cell r="C2374">
            <v>66</v>
          </cell>
          <cell r="D2374" t="str">
            <v>Pontal do Araguaia</v>
          </cell>
        </row>
        <row r="2375">
          <cell r="A2375">
            <v>5106703</v>
          </cell>
          <cell r="B2375" t="str">
            <v>MT</v>
          </cell>
          <cell r="C2375">
            <v>66</v>
          </cell>
          <cell r="D2375" t="str">
            <v>Ponte Branca</v>
          </cell>
        </row>
        <row r="2376">
          <cell r="A2376">
            <v>5106752</v>
          </cell>
          <cell r="B2376" t="str">
            <v>MT</v>
          </cell>
          <cell r="C2376">
            <v>65</v>
          </cell>
          <cell r="D2376" t="str">
            <v>Pontes e Lacerda</v>
          </cell>
        </row>
        <row r="2377">
          <cell r="A2377">
            <v>5106778</v>
          </cell>
          <cell r="B2377" t="str">
            <v>MT</v>
          </cell>
          <cell r="C2377">
            <v>66</v>
          </cell>
          <cell r="D2377" t="str">
            <v>Porto Alegre do Norte</v>
          </cell>
        </row>
        <row r="2378">
          <cell r="A2378">
            <v>5106802</v>
          </cell>
          <cell r="B2378" t="str">
            <v>MT</v>
          </cell>
          <cell r="C2378">
            <v>66</v>
          </cell>
          <cell r="D2378" t="str">
            <v>Porto dos Gaúchos</v>
          </cell>
        </row>
        <row r="2379">
          <cell r="A2379">
            <v>5106828</v>
          </cell>
          <cell r="B2379" t="str">
            <v>MT</v>
          </cell>
          <cell r="C2379">
            <v>65</v>
          </cell>
          <cell r="D2379" t="str">
            <v>Porto Esperidião</v>
          </cell>
        </row>
        <row r="2380">
          <cell r="A2380">
            <v>5106851</v>
          </cell>
          <cell r="B2380" t="str">
            <v>MT</v>
          </cell>
          <cell r="C2380">
            <v>65</v>
          </cell>
          <cell r="D2380" t="str">
            <v>Porto Estrela</v>
          </cell>
        </row>
        <row r="2381">
          <cell r="A2381">
            <v>5107008</v>
          </cell>
          <cell r="B2381" t="str">
            <v>MT</v>
          </cell>
          <cell r="C2381">
            <v>66</v>
          </cell>
          <cell r="D2381" t="str">
            <v>Poxoréo</v>
          </cell>
        </row>
        <row r="2382">
          <cell r="A2382">
            <v>5107040</v>
          </cell>
          <cell r="B2382" t="str">
            <v>MT</v>
          </cell>
          <cell r="C2382">
            <v>66</v>
          </cell>
          <cell r="D2382" t="str">
            <v>Primavera do Leste</v>
          </cell>
        </row>
        <row r="2383">
          <cell r="A2383">
            <v>5107065</v>
          </cell>
          <cell r="B2383" t="str">
            <v>MT</v>
          </cell>
          <cell r="C2383">
            <v>66</v>
          </cell>
          <cell r="D2383" t="str">
            <v>Querência</v>
          </cell>
        </row>
        <row r="2384">
          <cell r="A2384">
            <v>5107156</v>
          </cell>
          <cell r="B2384" t="str">
            <v>MT</v>
          </cell>
          <cell r="C2384">
            <v>65</v>
          </cell>
          <cell r="D2384" t="str">
            <v>Reserva do Cabaçal</v>
          </cell>
        </row>
        <row r="2385">
          <cell r="A2385">
            <v>5107180</v>
          </cell>
          <cell r="B2385" t="str">
            <v>MT</v>
          </cell>
          <cell r="C2385">
            <v>66</v>
          </cell>
          <cell r="D2385" t="str">
            <v>Ribeirão Cascalheira</v>
          </cell>
        </row>
        <row r="2386">
          <cell r="A2386">
            <v>5107198</v>
          </cell>
          <cell r="B2386" t="str">
            <v>MT</v>
          </cell>
          <cell r="C2386">
            <v>66</v>
          </cell>
          <cell r="D2386" t="str">
            <v>Ribeirãozinho</v>
          </cell>
        </row>
        <row r="2387">
          <cell r="A2387">
            <v>5107206</v>
          </cell>
          <cell r="B2387" t="str">
            <v>MT</v>
          </cell>
          <cell r="C2387">
            <v>65</v>
          </cell>
          <cell r="D2387" t="str">
            <v>Rio Branco</v>
          </cell>
        </row>
        <row r="2388">
          <cell r="A2388">
            <v>5107578</v>
          </cell>
          <cell r="B2388" t="str">
            <v>MT</v>
          </cell>
          <cell r="C2388">
            <v>66</v>
          </cell>
          <cell r="D2388" t="str">
            <v>Rondolândia</v>
          </cell>
        </row>
        <row r="2389">
          <cell r="A2389">
            <v>5107602</v>
          </cell>
          <cell r="B2389" t="str">
            <v>MT</v>
          </cell>
          <cell r="C2389">
            <v>66</v>
          </cell>
          <cell r="D2389" t="str">
            <v>Rondonópolis</v>
          </cell>
        </row>
        <row r="2390">
          <cell r="A2390">
            <v>5107701</v>
          </cell>
          <cell r="B2390" t="str">
            <v>MT</v>
          </cell>
          <cell r="C2390">
            <v>65</v>
          </cell>
          <cell r="D2390" t="str">
            <v>Rosário Oeste</v>
          </cell>
        </row>
        <row r="2391">
          <cell r="A2391">
            <v>5107750</v>
          </cell>
          <cell r="B2391" t="str">
            <v>MT</v>
          </cell>
          <cell r="C2391">
            <v>65</v>
          </cell>
          <cell r="D2391" t="str">
            <v>Salto do Céu</v>
          </cell>
        </row>
        <row r="2392">
          <cell r="A2392">
            <v>5107248</v>
          </cell>
          <cell r="B2392" t="str">
            <v>MT</v>
          </cell>
          <cell r="C2392">
            <v>66</v>
          </cell>
          <cell r="D2392" t="str">
            <v>Santa Carmem</v>
          </cell>
        </row>
        <row r="2393">
          <cell r="A2393">
            <v>5107743</v>
          </cell>
          <cell r="B2393" t="str">
            <v>MT</v>
          </cell>
          <cell r="C2393">
            <v>66</v>
          </cell>
          <cell r="D2393" t="str">
            <v>Santa Cruz do Xingu</v>
          </cell>
        </row>
        <row r="2394">
          <cell r="A2394">
            <v>5107768</v>
          </cell>
          <cell r="B2394" t="str">
            <v>MT</v>
          </cell>
          <cell r="C2394">
            <v>65</v>
          </cell>
          <cell r="D2394" t="str">
            <v>Santa Rita do Trivelato</v>
          </cell>
        </row>
        <row r="2395">
          <cell r="A2395">
            <v>5107776</v>
          </cell>
          <cell r="B2395" t="str">
            <v>MT</v>
          </cell>
          <cell r="C2395">
            <v>66</v>
          </cell>
          <cell r="D2395" t="str">
            <v>Santa Terezinha</v>
          </cell>
        </row>
        <row r="2396">
          <cell r="A2396">
            <v>5107263</v>
          </cell>
          <cell r="B2396" t="str">
            <v>MT</v>
          </cell>
          <cell r="C2396">
            <v>65</v>
          </cell>
          <cell r="D2396" t="str">
            <v>Santo Afonso</v>
          </cell>
        </row>
        <row r="2397">
          <cell r="A2397">
            <v>5107792</v>
          </cell>
          <cell r="B2397" t="str">
            <v>MT</v>
          </cell>
          <cell r="C2397">
            <v>66</v>
          </cell>
          <cell r="D2397" t="str">
            <v>Santo Antônio do Leste</v>
          </cell>
        </row>
        <row r="2398">
          <cell r="A2398">
            <v>5107800</v>
          </cell>
          <cell r="B2398" t="str">
            <v>MT</v>
          </cell>
          <cell r="C2398">
            <v>65</v>
          </cell>
          <cell r="D2398" t="str">
            <v>Santo Antônio do Leverger</v>
          </cell>
        </row>
        <row r="2399">
          <cell r="A2399">
            <v>5107859</v>
          </cell>
          <cell r="B2399" t="str">
            <v>MT</v>
          </cell>
          <cell r="C2399">
            <v>66</v>
          </cell>
          <cell r="D2399" t="str">
            <v>São Félix do Araguaia</v>
          </cell>
        </row>
        <row r="2400">
          <cell r="A2400">
            <v>5107297</v>
          </cell>
          <cell r="B2400" t="str">
            <v>MT</v>
          </cell>
          <cell r="C2400">
            <v>66</v>
          </cell>
          <cell r="D2400" t="str">
            <v>São José do Povo</v>
          </cell>
        </row>
        <row r="2401">
          <cell r="A2401">
            <v>5107305</v>
          </cell>
          <cell r="B2401" t="str">
            <v>MT</v>
          </cell>
          <cell r="C2401">
            <v>65</v>
          </cell>
          <cell r="D2401" t="str">
            <v>São José do Rio Claro</v>
          </cell>
        </row>
        <row r="2402">
          <cell r="A2402">
            <v>5107354</v>
          </cell>
          <cell r="B2402" t="str">
            <v>MT</v>
          </cell>
          <cell r="C2402">
            <v>66</v>
          </cell>
          <cell r="D2402" t="str">
            <v>São José do Xingu</v>
          </cell>
        </row>
        <row r="2403">
          <cell r="A2403">
            <v>5107107</v>
          </cell>
          <cell r="B2403" t="str">
            <v>MT</v>
          </cell>
          <cell r="C2403">
            <v>65</v>
          </cell>
          <cell r="D2403" t="str">
            <v>São José dos Quatro Marcos</v>
          </cell>
        </row>
        <row r="2404">
          <cell r="A2404">
            <v>5107404</v>
          </cell>
          <cell r="B2404" t="str">
            <v>MT</v>
          </cell>
          <cell r="C2404">
            <v>66</v>
          </cell>
          <cell r="D2404" t="str">
            <v>São Pedro da Cipa</v>
          </cell>
        </row>
        <row r="2405">
          <cell r="A2405">
            <v>5107875</v>
          </cell>
          <cell r="B2405" t="str">
            <v>MT</v>
          </cell>
          <cell r="C2405">
            <v>65</v>
          </cell>
          <cell r="D2405" t="str">
            <v>Sapezal</v>
          </cell>
        </row>
        <row r="2406">
          <cell r="A2406">
            <v>5107883</v>
          </cell>
          <cell r="B2406" t="str">
            <v>MT</v>
          </cell>
          <cell r="C2406">
            <v>66</v>
          </cell>
          <cell r="D2406" t="str">
            <v>Serra Nova Dourada</v>
          </cell>
        </row>
        <row r="2407">
          <cell r="A2407">
            <v>5107909</v>
          </cell>
          <cell r="B2407" t="str">
            <v>MT</v>
          </cell>
          <cell r="C2407">
            <v>66</v>
          </cell>
          <cell r="D2407" t="str">
            <v>Sinop</v>
          </cell>
        </row>
        <row r="2408">
          <cell r="A2408">
            <v>5107925</v>
          </cell>
          <cell r="B2408" t="str">
            <v>MT</v>
          </cell>
          <cell r="C2408">
            <v>66</v>
          </cell>
          <cell r="D2408" t="str">
            <v>Sorriso</v>
          </cell>
        </row>
        <row r="2409">
          <cell r="A2409">
            <v>5107941</v>
          </cell>
          <cell r="B2409" t="str">
            <v>MT</v>
          </cell>
          <cell r="C2409">
            <v>66</v>
          </cell>
          <cell r="D2409" t="str">
            <v>Tabaporã</v>
          </cell>
        </row>
        <row r="2410">
          <cell r="A2410">
            <v>5107958</v>
          </cell>
          <cell r="B2410" t="str">
            <v>MT</v>
          </cell>
          <cell r="C2410">
            <v>65</v>
          </cell>
          <cell r="D2410" t="str">
            <v>Tangará da Serra</v>
          </cell>
        </row>
        <row r="2411">
          <cell r="A2411">
            <v>5108006</v>
          </cell>
          <cell r="B2411" t="str">
            <v>MT</v>
          </cell>
          <cell r="C2411">
            <v>66</v>
          </cell>
          <cell r="D2411" t="str">
            <v>Tapurah</v>
          </cell>
        </row>
        <row r="2412">
          <cell r="A2412">
            <v>5108055</v>
          </cell>
          <cell r="B2412" t="str">
            <v>MT</v>
          </cell>
          <cell r="C2412">
            <v>66</v>
          </cell>
          <cell r="D2412" t="str">
            <v>Terra Nova do Norte</v>
          </cell>
        </row>
        <row r="2413">
          <cell r="A2413">
            <v>5108105</v>
          </cell>
          <cell r="B2413" t="str">
            <v>MT</v>
          </cell>
          <cell r="C2413">
            <v>66</v>
          </cell>
          <cell r="D2413" t="str">
            <v>Tesouro</v>
          </cell>
        </row>
        <row r="2414">
          <cell r="A2414">
            <v>5108204</v>
          </cell>
          <cell r="B2414" t="str">
            <v>MT</v>
          </cell>
          <cell r="C2414">
            <v>66</v>
          </cell>
          <cell r="D2414" t="str">
            <v>Torixoréu</v>
          </cell>
        </row>
        <row r="2415">
          <cell r="A2415">
            <v>5108303</v>
          </cell>
          <cell r="B2415" t="str">
            <v>MT</v>
          </cell>
          <cell r="C2415">
            <v>66</v>
          </cell>
          <cell r="D2415" t="str">
            <v>União do Sul</v>
          </cell>
        </row>
        <row r="2416">
          <cell r="A2416">
            <v>5108352</v>
          </cell>
          <cell r="B2416" t="str">
            <v>MT</v>
          </cell>
          <cell r="C2416">
            <v>65</v>
          </cell>
          <cell r="D2416" t="str">
            <v>Vale de São Domingos</v>
          </cell>
        </row>
        <row r="2417">
          <cell r="A2417">
            <v>5108402</v>
          </cell>
          <cell r="B2417" t="str">
            <v>MT</v>
          </cell>
          <cell r="C2417">
            <v>65</v>
          </cell>
          <cell r="D2417" t="str">
            <v>Várzea Grande</v>
          </cell>
        </row>
        <row r="2418">
          <cell r="A2418">
            <v>5108501</v>
          </cell>
          <cell r="B2418" t="str">
            <v>MT</v>
          </cell>
          <cell r="C2418">
            <v>66</v>
          </cell>
          <cell r="D2418" t="str">
            <v>Vera</v>
          </cell>
        </row>
        <row r="2419">
          <cell r="A2419">
            <v>5105507</v>
          </cell>
          <cell r="B2419" t="str">
            <v>MT</v>
          </cell>
          <cell r="C2419">
            <v>65</v>
          </cell>
          <cell r="D2419" t="str">
            <v>Vila Bela da Santíssima Trindade</v>
          </cell>
        </row>
        <row r="2420">
          <cell r="A2420">
            <v>5108600</v>
          </cell>
          <cell r="B2420" t="str">
            <v>MT</v>
          </cell>
          <cell r="C2420">
            <v>66</v>
          </cell>
          <cell r="D2420" t="str">
            <v>Vila Rica</v>
          </cell>
        </row>
        <row r="2421">
          <cell r="A2421">
            <v>1500107</v>
          </cell>
          <cell r="B2421" t="str">
            <v>PA</v>
          </cell>
          <cell r="C2421">
            <v>91</v>
          </cell>
          <cell r="D2421" t="str">
            <v>Abaetetuba</v>
          </cell>
        </row>
        <row r="2422">
          <cell r="A2422">
            <v>1500131</v>
          </cell>
          <cell r="B2422" t="str">
            <v>PA</v>
          </cell>
          <cell r="C2422">
            <v>94</v>
          </cell>
          <cell r="D2422" t="str">
            <v>Abel Figueiredo</v>
          </cell>
        </row>
        <row r="2423">
          <cell r="A2423">
            <v>1500206</v>
          </cell>
          <cell r="B2423" t="str">
            <v>PA</v>
          </cell>
          <cell r="C2423">
            <v>91</v>
          </cell>
          <cell r="D2423" t="str">
            <v>Acará</v>
          </cell>
        </row>
        <row r="2424">
          <cell r="A2424">
            <v>1500305</v>
          </cell>
          <cell r="B2424" t="str">
            <v>PA</v>
          </cell>
          <cell r="C2424">
            <v>91</v>
          </cell>
          <cell r="D2424" t="str">
            <v>Afuá</v>
          </cell>
        </row>
        <row r="2425">
          <cell r="A2425">
            <v>1500347</v>
          </cell>
          <cell r="B2425" t="str">
            <v>PA</v>
          </cell>
          <cell r="C2425">
            <v>94</v>
          </cell>
          <cell r="D2425" t="str">
            <v>Água Azul do Norte</v>
          </cell>
        </row>
        <row r="2426">
          <cell r="A2426">
            <v>1500404</v>
          </cell>
          <cell r="B2426" t="str">
            <v>PA</v>
          </cell>
          <cell r="C2426">
            <v>93</v>
          </cell>
          <cell r="D2426" t="str">
            <v>Alenquer</v>
          </cell>
        </row>
        <row r="2427">
          <cell r="A2427">
            <v>1500503</v>
          </cell>
          <cell r="B2427" t="str">
            <v>PA</v>
          </cell>
          <cell r="C2427">
            <v>93</v>
          </cell>
          <cell r="D2427" t="str">
            <v>Almeirim</v>
          </cell>
        </row>
        <row r="2428">
          <cell r="A2428">
            <v>1500602</v>
          </cell>
          <cell r="B2428" t="str">
            <v>PA</v>
          </cell>
          <cell r="C2428">
            <v>93</v>
          </cell>
          <cell r="D2428" t="str">
            <v>Altamira</v>
          </cell>
        </row>
        <row r="2429">
          <cell r="A2429">
            <v>1500701</v>
          </cell>
          <cell r="B2429" t="str">
            <v>PA</v>
          </cell>
          <cell r="C2429">
            <v>91</v>
          </cell>
          <cell r="D2429" t="str">
            <v>Anajás</v>
          </cell>
        </row>
        <row r="2430">
          <cell r="A2430">
            <v>1500800</v>
          </cell>
          <cell r="B2430" t="str">
            <v>PA</v>
          </cell>
          <cell r="C2430">
            <v>91</v>
          </cell>
          <cell r="D2430" t="str">
            <v>Ananindeua</v>
          </cell>
        </row>
        <row r="2431">
          <cell r="A2431">
            <v>1500859</v>
          </cell>
          <cell r="B2431" t="str">
            <v>PA</v>
          </cell>
          <cell r="C2431">
            <v>91</v>
          </cell>
          <cell r="D2431" t="str">
            <v>Anapu</v>
          </cell>
        </row>
        <row r="2432">
          <cell r="A2432">
            <v>1500909</v>
          </cell>
          <cell r="B2432" t="str">
            <v>PA</v>
          </cell>
          <cell r="C2432">
            <v>91</v>
          </cell>
          <cell r="D2432" t="str">
            <v>Augusto Corrêa</v>
          </cell>
        </row>
        <row r="2433">
          <cell r="A2433">
            <v>1500958</v>
          </cell>
          <cell r="B2433" t="str">
            <v>PA</v>
          </cell>
          <cell r="C2433">
            <v>91</v>
          </cell>
          <cell r="D2433" t="str">
            <v>Aurora do Pará</v>
          </cell>
        </row>
        <row r="2434">
          <cell r="A2434">
            <v>1501006</v>
          </cell>
          <cell r="B2434" t="str">
            <v>PA</v>
          </cell>
          <cell r="C2434">
            <v>93</v>
          </cell>
          <cell r="D2434" t="str">
            <v>Aveiro</v>
          </cell>
        </row>
        <row r="2435">
          <cell r="A2435">
            <v>1501105</v>
          </cell>
          <cell r="B2435" t="str">
            <v>PA</v>
          </cell>
          <cell r="C2435">
            <v>91</v>
          </cell>
          <cell r="D2435" t="str">
            <v>Bagre</v>
          </cell>
        </row>
        <row r="2436">
          <cell r="A2436">
            <v>1501204</v>
          </cell>
          <cell r="B2436" t="str">
            <v>PA</v>
          </cell>
          <cell r="C2436">
            <v>91</v>
          </cell>
          <cell r="D2436" t="str">
            <v>Baião</v>
          </cell>
        </row>
        <row r="2437">
          <cell r="A2437">
            <v>1501253</v>
          </cell>
          <cell r="B2437" t="str">
            <v>PA</v>
          </cell>
          <cell r="C2437">
            <v>94</v>
          </cell>
          <cell r="D2437" t="str">
            <v>Bannach</v>
          </cell>
        </row>
        <row r="2438">
          <cell r="A2438">
            <v>1501303</v>
          </cell>
          <cell r="B2438" t="str">
            <v>PA</v>
          </cell>
          <cell r="C2438">
            <v>91</v>
          </cell>
          <cell r="D2438" t="str">
            <v>Barcarena</v>
          </cell>
        </row>
        <row r="2439">
          <cell r="A2439">
            <v>1501402</v>
          </cell>
          <cell r="B2439" t="str">
            <v>PA</v>
          </cell>
          <cell r="C2439">
            <v>91</v>
          </cell>
          <cell r="D2439" t="str">
            <v>Belém</v>
          </cell>
        </row>
        <row r="2440">
          <cell r="A2440">
            <v>1501451</v>
          </cell>
          <cell r="B2440" t="str">
            <v>PA</v>
          </cell>
          <cell r="C2440">
            <v>93</v>
          </cell>
          <cell r="D2440" t="str">
            <v>Belterra</v>
          </cell>
        </row>
        <row r="2441">
          <cell r="A2441">
            <v>1501501</v>
          </cell>
          <cell r="B2441" t="str">
            <v>PA</v>
          </cell>
          <cell r="C2441">
            <v>91</v>
          </cell>
          <cell r="D2441" t="str">
            <v>Benevides</v>
          </cell>
        </row>
        <row r="2442">
          <cell r="A2442">
            <v>1501576</v>
          </cell>
          <cell r="B2442" t="str">
            <v>PA</v>
          </cell>
          <cell r="C2442">
            <v>94</v>
          </cell>
          <cell r="D2442" t="str">
            <v>Bom Jesus do Tocantins</v>
          </cell>
        </row>
        <row r="2443">
          <cell r="A2443">
            <v>1501600</v>
          </cell>
          <cell r="B2443" t="str">
            <v>PA</v>
          </cell>
          <cell r="C2443">
            <v>91</v>
          </cell>
          <cell r="D2443" t="str">
            <v>Bonito</v>
          </cell>
        </row>
        <row r="2444">
          <cell r="A2444">
            <v>1501709</v>
          </cell>
          <cell r="B2444" t="str">
            <v>PA</v>
          </cell>
          <cell r="C2444">
            <v>91</v>
          </cell>
          <cell r="D2444" t="str">
            <v>Bragança</v>
          </cell>
        </row>
        <row r="2445">
          <cell r="A2445">
            <v>1501725</v>
          </cell>
          <cell r="B2445" t="str">
            <v>PA</v>
          </cell>
          <cell r="C2445">
            <v>93</v>
          </cell>
          <cell r="D2445" t="str">
            <v>Brasil Novo</v>
          </cell>
        </row>
        <row r="2446">
          <cell r="A2446">
            <v>1501758</v>
          </cell>
          <cell r="B2446" t="str">
            <v>PA</v>
          </cell>
          <cell r="C2446">
            <v>94</v>
          </cell>
          <cell r="D2446" t="str">
            <v>Brejo Grande do Araguaia</v>
          </cell>
        </row>
        <row r="2447">
          <cell r="A2447">
            <v>1501782</v>
          </cell>
          <cell r="B2447" t="str">
            <v>PA</v>
          </cell>
          <cell r="C2447">
            <v>94</v>
          </cell>
          <cell r="D2447" t="str">
            <v>Breu Branco</v>
          </cell>
        </row>
        <row r="2448">
          <cell r="A2448">
            <v>1501808</v>
          </cell>
          <cell r="B2448" t="str">
            <v>PA</v>
          </cell>
          <cell r="C2448">
            <v>91</v>
          </cell>
          <cell r="D2448" t="str">
            <v>Breves</v>
          </cell>
        </row>
        <row r="2449">
          <cell r="A2449">
            <v>1501907</v>
          </cell>
          <cell r="B2449" t="str">
            <v>PA</v>
          </cell>
          <cell r="C2449">
            <v>91</v>
          </cell>
          <cell r="D2449" t="str">
            <v>Bujaru</v>
          </cell>
        </row>
        <row r="2450">
          <cell r="A2450">
            <v>1502004</v>
          </cell>
          <cell r="B2450" t="str">
            <v>PA</v>
          </cell>
          <cell r="C2450">
            <v>91</v>
          </cell>
          <cell r="D2450" t="str">
            <v>Cachoeira do Arari</v>
          </cell>
        </row>
        <row r="2451">
          <cell r="A2451">
            <v>1501956</v>
          </cell>
          <cell r="B2451" t="str">
            <v>PA</v>
          </cell>
          <cell r="C2451">
            <v>91</v>
          </cell>
          <cell r="D2451" t="str">
            <v>Cachoeira do Piriá</v>
          </cell>
        </row>
        <row r="2452">
          <cell r="A2452">
            <v>1502103</v>
          </cell>
          <cell r="B2452" t="str">
            <v>PA</v>
          </cell>
          <cell r="C2452">
            <v>91</v>
          </cell>
          <cell r="D2452" t="str">
            <v>Cametá</v>
          </cell>
        </row>
        <row r="2453">
          <cell r="A2453">
            <v>1502152</v>
          </cell>
          <cell r="B2453" t="str">
            <v>PA</v>
          </cell>
          <cell r="C2453">
            <v>94</v>
          </cell>
          <cell r="D2453" t="str">
            <v>Canaã dos Carajás</v>
          </cell>
        </row>
        <row r="2454">
          <cell r="A2454">
            <v>1502202</v>
          </cell>
          <cell r="B2454" t="str">
            <v>PA</v>
          </cell>
          <cell r="C2454">
            <v>91</v>
          </cell>
          <cell r="D2454" t="str">
            <v>Capanema</v>
          </cell>
        </row>
        <row r="2455">
          <cell r="A2455">
            <v>1502301</v>
          </cell>
          <cell r="B2455" t="str">
            <v>PA</v>
          </cell>
          <cell r="C2455">
            <v>91</v>
          </cell>
          <cell r="D2455" t="str">
            <v>Capitão Poço</v>
          </cell>
        </row>
        <row r="2456">
          <cell r="A2456">
            <v>1502400</v>
          </cell>
          <cell r="B2456" t="str">
            <v>PA</v>
          </cell>
          <cell r="C2456">
            <v>91</v>
          </cell>
          <cell r="D2456" t="str">
            <v>Castanhal</v>
          </cell>
        </row>
        <row r="2457">
          <cell r="A2457">
            <v>1502509</v>
          </cell>
          <cell r="B2457" t="str">
            <v>PA</v>
          </cell>
          <cell r="C2457">
            <v>91</v>
          </cell>
          <cell r="D2457" t="str">
            <v>Chaves</v>
          </cell>
        </row>
        <row r="2458">
          <cell r="A2458">
            <v>1502608</v>
          </cell>
          <cell r="B2458" t="str">
            <v>PA</v>
          </cell>
          <cell r="C2458">
            <v>91</v>
          </cell>
          <cell r="D2458" t="str">
            <v>Colares</v>
          </cell>
        </row>
        <row r="2459">
          <cell r="A2459">
            <v>1502707</v>
          </cell>
          <cell r="B2459" t="str">
            <v>PA</v>
          </cell>
          <cell r="C2459">
            <v>94</v>
          </cell>
          <cell r="D2459" t="str">
            <v>Conceição do Araguaia</v>
          </cell>
        </row>
        <row r="2460">
          <cell r="A2460">
            <v>1502756</v>
          </cell>
          <cell r="B2460" t="str">
            <v>PA</v>
          </cell>
          <cell r="C2460">
            <v>91</v>
          </cell>
          <cell r="D2460" t="str">
            <v>Concórdia do Pará</v>
          </cell>
        </row>
        <row r="2461">
          <cell r="A2461">
            <v>1502764</v>
          </cell>
          <cell r="B2461" t="str">
            <v>PA</v>
          </cell>
          <cell r="C2461">
            <v>94</v>
          </cell>
          <cell r="D2461" t="str">
            <v>Cumaru do Norte</v>
          </cell>
        </row>
        <row r="2462">
          <cell r="A2462">
            <v>1502772</v>
          </cell>
          <cell r="B2462" t="str">
            <v>PA</v>
          </cell>
          <cell r="C2462">
            <v>94</v>
          </cell>
          <cell r="D2462" t="str">
            <v>Curionópolis</v>
          </cell>
        </row>
        <row r="2463">
          <cell r="A2463">
            <v>1502806</v>
          </cell>
          <cell r="B2463" t="str">
            <v>PA</v>
          </cell>
          <cell r="C2463">
            <v>91</v>
          </cell>
          <cell r="D2463" t="str">
            <v>Curralinho</v>
          </cell>
        </row>
        <row r="2464">
          <cell r="A2464">
            <v>1502855</v>
          </cell>
          <cell r="B2464" t="str">
            <v>PA</v>
          </cell>
          <cell r="C2464">
            <v>93</v>
          </cell>
          <cell r="D2464" t="str">
            <v>Curuá</v>
          </cell>
        </row>
        <row r="2465">
          <cell r="A2465">
            <v>1502905</v>
          </cell>
          <cell r="B2465" t="str">
            <v>PA</v>
          </cell>
          <cell r="C2465">
            <v>91</v>
          </cell>
          <cell r="D2465" t="str">
            <v>Curuçá</v>
          </cell>
        </row>
        <row r="2466">
          <cell r="A2466">
            <v>1502939</v>
          </cell>
          <cell r="B2466" t="str">
            <v>PA</v>
          </cell>
          <cell r="C2466">
            <v>94</v>
          </cell>
          <cell r="D2466" t="str">
            <v>Dom Eliseu</v>
          </cell>
        </row>
        <row r="2467">
          <cell r="A2467">
            <v>1502954</v>
          </cell>
          <cell r="B2467" t="str">
            <v>PA</v>
          </cell>
          <cell r="C2467">
            <v>94</v>
          </cell>
          <cell r="D2467" t="str">
            <v>Eldorado dos Carajás</v>
          </cell>
        </row>
        <row r="2468">
          <cell r="A2468">
            <v>1503002</v>
          </cell>
          <cell r="B2468" t="str">
            <v>PA</v>
          </cell>
          <cell r="C2468">
            <v>93</v>
          </cell>
          <cell r="D2468" t="str">
            <v>Faro</v>
          </cell>
        </row>
        <row r="2469">
          <cell r="A2469">
            <v>1503044</v>
          </cell>
          <cell r="B2469" t="str">
            <v>PA</v>
          </cell>
          <cell r="C2469">
            <v>94</v>
          </cell>
          <cell r="D2469" t="str">
            <v>Floresta do Araguaia</v>
          </cell>
        </row>
        <row r="2470">
          <cell r="A2470">
            <v>1503077</v>
          </cell>
          <cell r="B2470" t="str">
            <v>PA</v>
          </cell>
          <cell r="C2470">
            <v>91</v>
          </cell>
          <cell r="D2470" t="str">
            <v>Garrafão do Norte</v>
          </cell>
        </row>
        <row r="2471">
          <cell r="A2471">
            <v>1503093</v>
          </cell>
          <cell r="B2471" t="str">
            <v>PA</v>
          </cell>
          <cell r="C2471">
            <v>94</v>
          </cell>
          <cell r="D2471" t="str">
            <v>Goianésia do Pará</v>
          </cell>
        </row>
        <row r="2472">
          <cell r="A2472">
            <v>1503101</v>
          </cell>
          <cell r="B2472" t="str">
            <v>PA</v>
          </cell>
          <cell r="C2472">
            <v>91</v>
          </cell>
          <cell r="D2472" t="str">
            <v>Gurupá</v>
          </cell>
        </row>
        <row r="2473">
          <cell r="A2473">
            <v>1503200</v>
          </cell>
          <cell r="B2473" t="str">
            <v>PA</v>
          </cell>
          <cell r="C2473">
            <v>91</v>
          </cell>
          <cell r="D2473" t="str">
            <v>Igarapé-Açu</v>
          </cell>
        </row>
        <row r="2474">
          <cell r="A2474">
            <v>1503309</v>
          </cell>
          <cell r="B2474" t="str">
            <v>PA</v>
          </cell>
          <cell r="C2474">
            <v>91</v>
          </cell>
          <cell r="D2474" t="str">
            <v>Igarapé-Miri</v>
          </cell>
        </row>
        <row r="2475">
          <cell r="A2475">
            <v>1503408</v>
          </cell>
          <cell r="B2475" t="str">
            <v>PA</v>
          </cell>
          <cell r="C2475">
            <v>91</v>
          </cell>
          <cell r="D2475" t="str">
            <v>Inhangapi</v>
          </cell>
        </row>
        <row r="2476">
          <cell r="A2476">
            <v>1503457</v>
          </cell>
          <cell r="B2476" t="str">
            <v>PA</v>
          </cell>
          <cell r="C2476">
            <v>91</v>
          </cell>
          <cell r="D2476" t="str">
            <v>Ipixuna do Pará</v>
          </cell>
        </row>
        <row r="2477">
          <cell r="A2477">
            <v>1503507</v>
          </cell>
          <cell r="B2477" t="str">
            <v>PA</v>
          </cell>
          <cell r="C2477">
            <v>91</v>
          </cell>
          <cell r="D2477" t="str">
            <v>Irituia</v>
          </cell>
        </row>
        <row r="2478">
          <cell r="A2478">
            <v>1503606</v>
          </cell>
          <cell r="B2478" t="str">
            <v>PA</v>
          </cell>
          <cell r="C2478">
            <v>93</v>
          </cell>
          <cell r="D2478" t="str">
            <v>Itaituba</v>
          </cell>
        </row>
        <row r="2479">
          <cell r="A2479">
            <v>1503705</v>
          </cell>
          <cell r="B2479" t="str">
            <v>PA</v>
          </cell>
          <cell r="C2479">
            <v>94</v>
          </cell>
          <cell r="D2479" t="str">
            <v>Itupiranga</v>
          </cell>
        </row>
        <row r="2480">
          <cell r="A2480">
            <v>1503754</v>
          </cell>
          <cell r="B2480" t="str">
            <v>PA</v>
          </cell>
          <cell r="C2480">
            <v>93</v>
          </cell>
          <cell r="D2480" t="str">
            <v>Jacareacanga</v>
          </cell>
        </row>
        <row r="2481">
          <cell r="A2481">
            <v>1503804</v>
          </cell>
          <cell r="B2481" t="str">
            <v>PA</v>
          </cell>
          <cell r="C2481">
            <v>94</v>
          </cell>
          <cell r="D2481" t="str">
            <v>Jacundá</v>
          </cell>
        </row>
        <row r="2482">
          <cell r="A2482">
            <v>1503903</v>
          </cell>
          <cell r="B2482" t="str">
            <v>PA</v>
          </cell>
          <cell r="C2482">
            <v>93</v>
          </cell>
          <cell r="D2482" t="str">
            <v>Juruti</v>
          </cell>
        </row>
        <row r="2483">
          <cell r="A2483">
            <v>1504000</v>
          </cell>
          <cell r="B2483" t="str">
            <v>PA</v>
          </cell>
          <cell r="C2483">
            <v>91</v>
          </cell>
          <cell r="D2483" t="str">
            <v>Limoeiro do Ajuru</v>
          </cell>
        </row>
        <row r="2484">
          <cell r="A2484">
            <v>1504059</v>
          </cell>
          <cell r="B2484" t="str">
            <v>PA</v>
          </cell>
          <cell r="C2484">
            <v>91</v>
          </cell>
          <cell r="D2484" t="str">
            <v>Mãe do Rio</v>
          </cell>
        </row>
        <row r="2485">
          <cell r="A2485">
            <v>1504109</v>
          </cell>
          <cell r="B2485" t="str">
            <v>PA</v>
          </cell>
          <cell r="C2485">
            <v>91</v>
          </cell>
          <cell r="D2485" t="str">
            <v>Magalhães Barata</v>
          </cell>
        </row>
        <row r="2486">
          <cell r="A2486">
            <v>1504208</v>
          </cell>
          <cell r="B2486" t="str">
            <v>PA</v>
          </cell>
          <cell r="C2486">
            <v>94</v>
          </cell>
          <cell r="D2486" t="str">
            <v>Marabá</v>
          </cell>
        </row>
        <row r="2487">
          <cell r="A2487">
            <v>1504307</v>
          </cell>
          <cell r="B2487" t="str">
            <v>PA</v>
          </cell>
          <cell r="C2487">
            <v>91</v>
          </cell>
          <cell r="D2487" t="str">
            <v>Maracanã</v>
          </cell>
        </row>
        <row r="2488">
          <cell r="A2488">
            <v>1504406</v>
          </cell>
          <cell r="B2488" t="str">
            <v>PA</v>
          </cell>
          <cell r="C2488">
            <v>91</v>
          </cell>
          <cell r="D2488" t="str">
            <v>Marapanim</v>
          </cell>
        </row>
        <row r="2489">
          <cell r="A2489">
            <v>1504422</v>
          </cell>
          <cell r="B2489" t="str">
            <v>PA</v>
          </cell>
          <cell r="C2489">
            <v>91</v>
          </cell>
          <cell r="D2489" t="str">
            <v>Marituba</v>
          </cell>
        </row>
        <row r="2490">
          <cell r="A2490">
            <v>1504455</v>
          </cell>
          <cell r="B2490" t="str">
            <v>PA</v>
          </cell>
          <cell r="C2490">
            <v>93</v>
          </cell>
          <cell r="D2490" t="str">
            <v>Medicilândia</v>
          </cell>
        </row>
        <row r="2491">
          <cell r="A2491">
            <v>1504505</v>
          </cell>
          <cell r="B2491" t="str">
            <v>PA</v>
          </cell>
          <cell r="C2491">
            <v>91</v>
          </cell>
          <cell r="D2491" t="str">
            <v>Melgaço</v>
          </cell>
        </row>
        <row r="2492">
          <cell r="A2492">
            <v>1504604</v>
          </cell>
          <cell r="B2492" t="str">
            <v>PA</v>
          </cell>
          <cell r="C2492">
            <v>91</v>
          </cell>
          <cell r="D2492" t="str">
            <v>Mocajuba</v>
          </cell>
        </row>
        <row r="2493">
          <cell r="A2493">
            <v>1504703</v>
          </cell>
          <cell r="B2493" t="str">
            <v>PA</v>
          </cell>
          <cell r="C2493">
            <v>91</v>
          </cell>
          <cell r="D2493" t="str">
            <v>Moju</v>
          </cell>
        </row>
        <row r="2494">
          <cell r="A2494">
            <v>1504752</v>
          </cell>
          <cell r="B2494" t="str">
            <v>PA</v>
          </cell>
          <cell r="C2494">
            <v>93</v>
          </cell>
          <cell r="D2494" t="str">
            <v>Mojuí dos Campos</v>
          </cell>
        </row>
        <row r="2495">
          <cell r="A2495">
            <v>1504802</v>
          </cell>
          <cell r="B2495" t="str">
            <v>PA</v>
          </cell>
          <cell r="C2495">
            <v>93</v>
          </cell>
          <cell r="D2495" t="str">
            <v>Monte Alegre</v>
          </cell>
        </row>
        <row r="2496">
          <cell r="A2496">
            <v>1504901</v>
          </cell>
          <cell r="B2496" t="str">
            <v>PA</v>
          </cell>
          <cell r="C2496">
            <v>91</v>
          </cell>
          <cell r="D2496" t="str">
            <v>Muaná</v>
          </cell>
        </row>
        <row r="2497">
          <cell r="A2497">
            <v>1504950</v>
          </cell>
          <cell r="B2497" t="str">
            <v>PA</v>
          </cell>
          <cell r="C2497">
            <v>91</v>
          </cell>
          <cell r="D2497" t="str">
            <v>Nova Esperança do Piriá</v>
          </cell>
        </row>
        <row r="2498">
          <cell r="A2498">
            <v>1504976</v>
          </cell>
          <cell r="B2498" t="str">
            <v>PA</v>
          </cell>
          <cell r="C2498">
            <v>94</v>
          </cell>
          <cell r="D2498" t="str">
            <v>Nova Ipixuna</v>
          </cell>
        </row>
        <row r="2499">
          <cell r="A2499">
            <v>1505007</v>
          </cell>
          <cell r="B2499" t="str">
            <v>PA</v>
          </cell>
          <cell r="C2499">
            <v>91</v>
          </cell>
          <cell r="D2499" t="str">
            <v>Nova Timboteua</v>
          </cell>
        </row>
        <row r="2500">
          <cell r="A2500">
            <v>1505031</v>
          </cell>
          <cell r="B2500" t="str">
            <v>PA</v>
          </cell>
          <cell r="C2500">
            <v>93</v>
          </cell>
          <cell r="D2500" t="str">
            <v>Novo Progresso</v>
          </cell>
        </row>
        <row r="2501">
          <cell r="A2501">
            <v>1505064</v>
          </cell>
          <cell r="B2501" t="str">
            <v>PA</v>
          </cell>
          <cell r="C2501">
            <v>94</v>
          </cell>
          <cell r="D2501" t="str">
            <v>Novo Repartimento</v>
          </cell>
        </row>
        <row r="2502">
          <cell r="A2502">
            <v>1505106</v>
          </cell>
          <cell r="B2502" t="str">
            <v>PA</v>
          </cell>
          <cell r="C2502">
            <v>93</v>
          </cell>
          <cell r="D2502" t="str">
            <v>Óbidos</v>
          </cell>
        </row>
        <row r="2503">
          <cell r="A2503">
            <v>1505205</v>
          </cell>
          <cell r="B2503" t="str">
            <v>PA</v>
          </cell>
          <cell r="C2503">
            <v>91</v>
          </cell>
          <cell r="D2503" t="str">
            <v>Oeiras do Pará</v>
          </cell>
        </row>
        <row r="2504">
          <cell r="A2504">
            <v>1505304</v>
          </cell>
          <cell r="B2504" t="str">
            <v>PA</v>
          </cell>
          <cell r="C2504">
            <v>93</v>
          </cell>
          <cell r="D2504" t="str">
            <v>Oriximiná</v>
          </cell>
        </row>
        <row r="2505">
          <cell r="A2505">
            <v>1505403</v>
          </cell>
          <cell r="B2505" t="str">
            <v>PA</v>
          </cell>
          <cell r="C2505">
            <v>91</v>
          </cell>
          <cell r="D2505" t="str">
            <v>Ourém</v>
          </cell>
        </row>
        <row r="2506">
          <cell r="A2506">
            <v>1505437</v>
          </cell>
          <cell r="B2506" t="str">
            <v>PA</v>
          </cell>
          <cell r="C2506">
            <v>94</v>
          </cell>
          <cell r="D2506" t="str">
            <v>Ourilândia do Norte</v>
          </cell>
        </row>
        <row r="2507">
          <cell r="A2507">
            <v>1505486</v>
          </cell>
          <cell r="B2507" t="str">
            <v>PA</v>
          </cell>
          <cell r="C2507">
            <v>91</v>
          </cell>
          <cell r="D2507" t="str">
            <v>Pacajá</v>
          </cell>
        </row>
        <row r="2508">
          <cell r="A2508">
            <v>1505494</v>
          </cell>
          <cell r="B2508" t="str">
            <v>PA</v>
          </cell>
          <cell r="C2508">
            <v>94</v>
          </cell>
          <cell r="D2508" t="str">
            <v>Palestina do Pará</v>
          </cell>
        </row>
        <row r="2509">
          <cell r="A2509">
            <v>1505502</v>
          </cell>
          <cell r="B2509" t="str">
            <v>PA</v>
          </cell>
          <cell r="C2509">
            <v>91</v>
          </cell>
          <cell r="D2509" t="str">
            <v>Paragominas</v>
          </cell>
        </row>
        <row r="2510">
          <cell r="A2510">
            <v>1505536</v>
          </cell>
          <cell r="B2510" t="str">
            <v>PA</v>
          </cell>
          <cell r="C2510">
            <v>94</v>
          </cell>
          <cell r="D2510" t="str">
            <v>Parauapebas</v>
          </cell>
        </row>
        <row r="2511">
          <cell r="A2511">
            <v>1505551</v>
          </cell>
          <cell r="B2511" t="str">
            <v>PA</v>
          </cell>
          <cell r="C2511">
            <v>94</v>
          </cell>
          <cell r="D2511" t="str">
            <v>Pau D'Arco</v>
          </cell>
        </row>
        <row r="2512">
          <cell r="A2512">
            <v>1505601</v>
          </cell>
          <cell r="B2512" t="str">
            <v>PA</v>
          </cell>
          <cell r="C2512">
            <v>91</v>
          </cell>
          <cell r="D2512" t="str">
            <v>Peixe-Boi</v>
          </cell>
        </row>
        <row r="2513">
          <cell r="A2513">
            <v>1505635</v>
          </cell>
          <cell r="B2513" t="str">
            <v>PA</v>
          </cell>
          <cell r="C2513">
            <v>94</v>
          </cell>
          <cell r="D2513" t="str">
            <v>Piçarra</v>
          </cell>
        </row>
        <row r="2514">
          <cell r="A2514">
            <v>1505650</v>
          </cell>
          <cell r="B2514" t="str">
            <v>PA</v>
          </cell>
          <cell r="C2514">
            <v>93</v>
          </cell>
          <cell r="D2514" t="str">
            <v>Placas</v>
          </cell>
        </row>
        <row r="2515">
          <cell r="A2515">
            <v>1505700</v>
          </cell>
          <cell r="B2515" t="str">
            <v>PA</v>
          </cell>
          <cell r="C2515">
            <v>91</v>
          </cell>
          <cell r="D2515" t="str">
            <v>Ponta de Pedras</v>
          </cell>
        </row>
        <row r="2516">
          <cell r="A2516">
            <v>1505809</v>
          </cell>
          <cell r="B2516" t="str">
            <v>PA</v>
          </cell>
          <cell r="C2516">
            <v>91</v>
          </cell>
          <cell r="D2516" t="str">
            <v>Portel</v>
          </cell>
        </row>
        <row r="2517">
          <cell r="A2517">
            <v>1505908</v>
          </cell>
          <cell r="B2517" t="str">
            <v>PA</v>
          </cell>
          <cell r="C2517">
            <v>93</v>
          </cell>
          <cell r="D2517" t="str">
            <v>Porto de Moz</v>
          </cell>
        </row>
        <row r="2518">
          <cell r="A2518">
            <v>1506005</v>
          </cell>
          <cell r="B2518" t="str">
            <v>PA</v>
          </cell>
          <cell r="C2518">
            <v>93</v>
          </cell>
          <cell r="D2518" t="str">
            <v>Prainha</v>
          </cell>
        </row>
        <row r="2519">
          <cell r="A2519">
            <v>1506104</v>
          </cell>
          <cell r="B2519" t="str">
            <v>PA</v>
          </cell>
          <cell r="C2519">
            <v>91</v>
          </cell>
          <cell r="D2519" t="str">
            <v>Primavera</v>
          </cell>
        </row>
        <row r="2520">
          <cell r="A2520">
            <v>1506112</v>
          </cell>
          <cell r="B2520" t="str">
            <v>PA</v>
          </cell>
          <cell r="C2520">
            <v>91</v>
          </cell>
          <cell r="D2520" t="str">
            <v>Quatipuru</v>
          </cell>
        </row>
        <row r="2521">
          <cell r="A2521">
            <v>1506138</v>
          </cell>
          <cell r="B2521" t="str">
            <v>PA</v>
          </cell>
          <cell r="C2521">
            <v>94</v>
          </cell>
          <cell r="D2521" t="str">
            <v>Redenção</v>
          </cell>
        </row>
        <row r="2522">
          <cell r="A2522">
            <v>1506161</v>
          </cell>
          <cell r="B2522" t="str">
            <v>PA</v>
          </cell>
          <cell r="C2522">
            <v>94</v>
          </cell>
          <cell r="D2522" t="str">
            <v>Rio Maria</v>
          </cell>
        </row>
        <row r="2523">
          <cell r="A2523">
            <v>1506187</v>
          </cell>
          <cell r="B2523" t="str">
            <v>PA</v>
          </cell>
          <cell r="C2523">
            <v>94</v>
          </cell>
          <cell r="D2523" t="str">
            <v>Rondon do Pará</v>
          </cell>
        </row>
        <row r="2524">
          <cell r="A2524">
            <v>1506195</v>
          </cell>
          <cell r="B2524" t="str">
            <v>PA</v>
          </cell>
          <cell r="C2524">
            <v>93</v>
          </cell>
          <cell r="D2524" t="str">
            <v>Rurópolis</v>
          </cell>
        </row>
        <row r="2525">
          <cell r="A2525">
            <v>1506203</v>
          </cell>
          <cell r="B2525" t="str">
            <v>PA</v>
          </cell>
          <cell r="C2525">
            <v>91</v>
          </cell>
          <cell r="D2525" t="str">
            <v>Salinópolis</v>
          </cell>
        </row>
        <row r="2526">
          <cell r="A2526">
            <v>1506302</v>
          </cell>
          <cell r="B2526" t="str">
            <v>PA</v>
          </cell>
          <cell r="C2526">
            <v>91</v>
          </cell>
          <cell r="D2526" t="str">
            <v>Salvaterra</v>
          </cell>
        </row>
        <row r="2527">
          <cell r="A2527">
            <v>1506351</v>
          </cell>
          <cell r="B2527" t="str">
            <v>PA</v>
          </cell>
          <cell r="C2527">
            <v>91</v>
          </cell>
          <cell r="D2527" t="str">
            <v>Santa Bárbara do Pará</v>
          </cell>
        </row>
        <row r="2528">
          <cell r="A2528">
            <v>1506401</v>
          </cell>
          <cell r="B2528" t="str">
            <v>PA</v>
          </cell>
          <cell r="C2528">
            <v>91</v>
          </cell>
          <cell r="D2528" t="str">
            <v>Santa Cruz do Arari</v>
          </cell>
        </row>
        <row r="2529">
          <cell r="A2529">
            <v>1506500</v>
          </cell>
          <cell r="B2529" t="str">
            <v>PA</v>
          </cell>
          <cell r="C2529">
            <v>91</v>
          </cell>
          <cell r="D2529" t="str">
            <v>Santa Isabel do Pará</v>
          </cell>
        </row>
        <row r="2530">
          <cell r="A2530">
            <v>1506559</v>
          </cell>
          <cell r="B2530" t="str">
            <v>PA</v>
          </cell>
          <cell r="C2530">
            <v>91</v>
          </cell>
          <cell r="D2530" t="str">
            <v>Santa Luzia do Pará</v>
          </cell>
        </row>
        <row r="2531">
          <cell r="A2531">
            <v>1506583</v>
          </cell>
          <cell r="B2531" t="str">
            <v>PA</v>
          </cell>
          <cell r="C2531">
            <v>94</v>
          </cell>
          <cell r="D2531" t="str">
            <v>Santa Maria das Barreiras</v>
          </cell>
        </row>
        <row r="2532">
          <cell r="A2532">
            <v>1506609</v>
          </cell>
          <cell r="B2532" t="str">
            <v>PA</v>
          </cell>
          <cell r="C2532">
            <v>91</v>
          </cell>
          <cell r="D2532" t="str">
            <v>Santa Maria do Pará</v>
          </cell>
        </row>
        <row r="2533">
          <cell r="A2533">
            <v>1506708</v>
          </cell>
          <cell r="B2533" t="str">
            <v>PA</v>
          </cell>
          <cell r="C2533">
            <v>94</v>
          </cell>
          <cell r="D2533" t="str">
            <v>Santana do Araguaia</v>
          </cell>
        </row>
        <row r="2534">
          <cell r="A2534">
            <v>1506807</v>
          </cell>
          <cell r="B2534" t="str">
            <v>PA</v>
          </cell>
          <cell r="C2534">
            <v>93</v>
          </cell>
          <cell r="D2534" t="str">
            <v>Santarém</v>
          </cell>
        </row>
        <row r="2535">
          <cell r="A2535">
            <v>1506906</v>
          </cell>
          <cell r="B2535" t="str">
            <v>PA</v>
          </cell>
          <cell r="C2535">
            <v>91</v>
          </cell>
          <cell r="D2535" t="str">
            <v>Santarém Novo</v>
          </cell>
        </row>
        <row r="2536">
          <cell r="A2536">
            <v>1507003</v>
          </cell>
          <cell r="B2536" t="str">
            <v>PA</v>
          </cell>
          <cell r="C2536">
            <v>91</v>
          </cell>
          <cell r="D2536" t="str">
            <v>Santo Antônio do Tauá</v>
          </cell>
        </row>
        <row r="2537">
          <cell r="A2537">
            <v>1507102</v>
          </cell>
          <cell r="B2537" t="str">
            <v>PA</v>
          </cell>
          <cell r="C2537">
            <v>91</v>
          </cell>
          <cell r="D2537" t="str">
            <v>São Caetano de Odivelas</v>
          </cell>
        </row>
        <row r="2538">
          <cell r="A2538">
            <v>1507151</v>
          </cell>
          <cell r="B2538" t="str">
            <v>PA</v>
          </cell>
          <cell r="C2538">
            <v>94</v>
          </cell>
          <cell r="D2538" t="str">
            <v>São Domingos do Araguaia</v>
          </cell>
        </row>
        <row r="2539">
          <cell r="A2539">
            <v>1507201</v>
          </cell>
          <cell r="B2539" t="str">
            <v>PA</v>
          </cell>
          <cell r="C2539">
            <v>91</v>
          </cell>
          <cell r="D2539" t="str">
            <v>São Domingos do Capim</v>
          </cell>
        </row>
        <row r="2540">
          <cell r="A2540">
            <v>1507300</v>
          </cell>
          <cell r="B2540" t="str">
            <v>PA</v>
          </cell>
          <cell r="C2540">
            <v>94</v>
          </cell>
          <cell r="D2540" t="str">
            <v>São Félix do Xingu</v>
          </cell>
        </row>
        <row r="2541">
          <cell r="A2541">
            <v>1507409</v>
          </cell>
          <cell r="B2541" t="str">
            <v>PA</v>
          </cell>
          <cell r="C2541">
            <v>91</v>
          </cell>
          <cell r="D2541" t="str">
            <v>São Francisco do Pará</v>
          </cell>
        </row>
        <row r="2542">
          <cell r="A2542">
            <v>1507458</v>
          </cell>
          <cell r="B2542" t="str">
            <v>PA</v>
          </cell>
          <cell r="C2542">
            <v>94</v>
          </cell>
          <cell r="D2542" t="str">
            <v>São Geraldo do Araguaia</v>
          </cell>
        </row>
        <row r="2543">
          <cell r="A2543">
            <v>1507466</v>
          </cell>
          <cell r="B2543" t="str">
            <v>PA</v>
          </cell>
          <cell r="C2543">
            <v>91</v>
          </cell>
          <cell r="D2543" t="str">
            <v>São João da Ponta</v>
          </cell>
        </row>
        <row r="2544">
          <cell r="A2544">
            <v>1507474</v>
          </cell>
          <cell r="B2544" t="str">
            <v>PA</v>
          </cell>
          <cell r="C2544">
            <v>91</v>
          </cell>
          <cell r="D2544" t="str">
            <v>São João de Pirabas</v>
          </cell>
        </row>
        <row r="2545">
          <cell r="A2545">
            <v>1507508</v>
          </cell>
          <cell r="B2545" t="str">
            <v>PA</v>
          </cell>
          <cell r="C2545">
            <v>94</v>
          </cell>
          <cell r="D2545" t="str">
            <v>São João do Araguaia</v>
          </cell>
        </row>
        <row r="2546">
          <cell r="A2546">
            <v>1507607</v>
          </cell>
          <cell r="B2546" t="str">
            <v>PA</v>
          </cell>
          <cell r="C2546">
            <v>91</v>
          </cell>
          <cell r="D2546" t="str">
            <v>São Miguel do Guamá</v>
          </cell>
        </row>
        <row r="2547">
          <cell r="A2547">
            <v>1507706</v>
          </cell>
          <cell r="B2547" t="str">
            <v>PA</v>
          </cell>
          <cell r="C2547">
            <v>91</v>
          </cell>
          <cell r="D2547" t="str">
            <v>São Sebastião da Boa Vista</v>
          </cell>
        </row>
        <row r="2548">
          <cell r="A2548">
            <v>1507755</v>
          </cell>
          <cell r="B2548" t="str">
            <v>PA</v>
          </cell>
          <cell r="C2548">
            <v>94</v>
          </cell>
          <cell r="D2548" t="str">
            <v>Sapucaia</v>
          </cell>
        </row>
        <row r="2549">
          <cell r="A2549">
            <v>1507805</v>
          </cell>
          <cell r="B2549" t="str">
            <v>PA</v>
          </cell>
          <cell r="C2549">
            <v>91</v>
          </cell>
          <cell r="D2549" t="str">
            <v>Senador José Porfírio</v>
          </cell>
        </row>
        <row r="2550">
          <cell r="A2550">
            <v>1507904</v>
          </cell>
          <cell r="B2550" t="str">
            <v>PA</v>
          </cell>
          <cell r="C2550">
            <v>91</v>
          </cell>
          <cell r="D2550" t="str">
            <v>Soure</v>
          </cell>
        </row>
        <row r="2551">
          <cell r="A2551">
            <v>1507953</v>
          </cell>
          <cell r="B2551" t="str">
            <v>PA</v>
          </cell>
          <cell r="C2551">
            <v>91</v>
          </cell>
          <cell r="D2551" t="str">
            <v>Tailândia</v>
          </cell>
        </row>
        <row r="2552">
          <cell r="A2552">
            <v>1507961</v>
          </cell>
          <cell r="B2552" t="str">
            <v>PA</v>
          </cell>
          <cell r="C2552">
            <v>91</v>
          </cell>
          <cell r="D2552" t="str">
            <v>Terra Alta</v>
          </cell>
        </row>
        <row r="2553">
          <cell r="A2553">
            <v>1507979</v>
          </cell>
          <cell r="B2553" t="str">
            <v>PA</v>
          </cell>
          <cell r="C2553">
            <v>93</v>
          </cell>
          <cell r="D2553" t="str">
            <v>Terra Santa</v>
          </cell>
        </row>
        <row r="2554">
          <cell r="A2554">
            <v>1508001</v>
          </cell>
          <cell r="B2554" t="str">
            <v>PA</v>
          </cell>
          <cell r="C2554">
            <v>91</v>
          </cell>
          <cell r="D2554" t="str">
            <v>Tomé-Açu</v>
          </cell>
        </row>
        <row r="2555">
          <cell r="A2555">
            <v>1508035</v>
          </cell>
          <cell r="B2555" t="str">
            <v>PA</v>
          </cell>
          <cell r="C2555">
            <v>91</v>
          </cell>
          <cell r="D2555" t="str">
            <v>Tracuateua</v>
          </cell>
        </row>
        <row r="2556">
          <cell r="A2556">
            <v>1508050</v>
          </cell>
          <cell r="B2556" t="str">
            <v>PA</v>
          </cell>
          <cell r="C2556">
            <v>93</v>
          </cell>
          <cell r="D2556" t="str">
            <v>Trairão</v>
          </cell>
        </row>
        <row r="2557">
          <cell r="A2557">
            <v>1508084</v>
          </cell>
          <cell r="B2557" t="str">
            <v>PA</v>
          </cell>
          <cell r="C2557">
            <v>94</v>
          </cell>
          <cell r="D2557" t="str">
            <v>Tucumã</v>
          </cell>
        </row>
        <row r="2558">
          <cell r="A2558">
            <v>1508100</v>
          </cell>
          <cell r="B2558" t="str">
            <v>PA</v>
          </cell>
          <cell r="C2558">
            <v>94</v>
          </cell>
          <cell r="D2558" t="str">
            <v>Tucuruí</v>
          </cell>
        </row>
        <row r="2559">
          <cell r="A2559">
            <v>1508126</v>
          </cell>
          <cell r="B2559" t="str">
            <v>PA</v>
          </cell>
          <cell r="C2559">
            <v>91</v>
          </cell>
          <cell r="D2559" t="str">
            <v>Ulianópolis</v>
          </cell>
        </row>
        <row r="2560">
          <cell r="A2560">
            <v>1508159</v>
          </cell>
          <cell r="B2560" t="str">
            <v>PA</v>
          </cell>
          <cell r="C2560">
            <v>93</v>
          </cell>
          <cell r="D2560" t="str">
            <v>Uruará</v>
          </cell>
        </row>
        <row r="2561">
          <cell r="A2561">
            <v>1508209</v>
          </cell>
          <cell r="B2561" t="str">
            <v>PA</v>
          </cell>
          <cell r="C2561">
            <v>91</v>
          </cell>
          <cell r="D2561" t="str">
            <v>Vigia</v>
          </cell>
        </row>
        <row r="2562">
          <cell r="A2562">
            <v>1508308</v>
          </cell>
          <cell r="B2562" t="str">
            <v>PA</v>
          </cell>
          <cell r="C2562">
            <v>91</v>
          </cell>
          <cell r="D2562" t="str">
            <v>Viseu</v>
          </cell>
        </row>
        <row r="2563">
          <cell r="A2563">
            <v>1508357</v>
          </cell>
          <cell r="B2563" t="str">
            <v>PA</v>
          </cell>
          <cell r="C2563">
            <v>93</v>
          </cell>
          <cell r="D2563" t="str">
            <v>Vitória do Xingu</v>
          </cell>
        </row>
        <row r="2564">
          <cell r="A2564">
            <v>1508407</v>
          </cell>
          <cell r="B2564" t="str">
            <v>PA</v>
          </cell>
          <cell r="C2564">
            <v>94</v>
          </cell>
          <cell r="D2564" t="str">
            <v>Xinguara</v>
          </cell>
        </row>
        <row r="2565">
          <cell r="A2565">
            <v>2500106</v>
          </cell>
          <cell r="B2565" t="str">
            <v>PB</v>
          </cell>
          <cell r="C2565">
            <v>83</v>
          </cell>
          <cell r="D2565" t="str">
            <v>Água Branca</v>
          </cell>
        </row>
        <row r="2566">
          <cell r="A2566">
            <v>2500205</v>
          </cell>
          <cell r="B2566" t="str">
            <v>PB</v>
          </cell>
          <cell r="C2566">
            <v>83</v>
          </cell>
          <cell r="D2566" t="str">
            <v>Aguiar</v>
          </cell>
        </row>
        <row r="2567">
          <cell r="A2567">
            <v>2500304</v>
          </cell>
          <cell r="B2567" t="str">
            <v>PB</v>
          </cell>
          <cell r="C2567">
            <v>83</v>
          </cell>
          <cell r="D2567" t="str">
            <v>Alagoa Grande</v>
          </cell>
        </row>
        <row r="2568">
          <cell r="A2568">
            <v>2500403</v>
          </cell>
          <cell r="B2568" t="str">
            <v>PB</v>
          </cell>
          <cell r="C2568">
            <v>83</v>
          </cell>
          <cell r="D2568" t="str">
            <v>Alagoa Nova</v>
          </cell>
        </row>
        <row r="2569">
          <cell r="A2569">
            <v>2500502</v>
          </cell>
          <cell r="B2569" t="str">
            <v>PB</v>
          </cell>
          <cell r="C2569">
            <v>83</v>
          </cell>
          <cell r="D2569" t="str">
            <v>Alagoinha</v>
          </cell>
        </row>
        <row r="2570">
          <cell r="A2570">
            <v>2500536</v>
          </cell>
          <cell r="B2570" t="str">
            <v>PB</v>
          </cell>
          <cell r="C2570">
            <v>83</v>
          </cell>
          <cell r="D2570" t="str">
            <v>Alcantil</v>
          </cell>
        </row>
        <row r="2571">
          <cell r="A2571">
            <v>2500577</v>
          </cell>
          <cell r="B2571" t="str">
            <v>PB</v>
          </cell>
          <cell r="C2571">
            <v>83</v>
          </cell>
          <cell r="D2571" t="str">
            <v>Algodão de Jandaíra</v>
          </cell>
        </row>
        <row r="2572">
          <cell r="A2572">
            <v>2500601</v>
          </cell>
          <cell r="B2572" t="str">
            <v>PB</v>
          </cell>
          <cell r="C2572">
            <v>83</v>
          </cell>
          <cell r="D2572" t="str">
            <v>Alhandra</v>
          </cell>
        </row>
        <row r="2573">
          <cell r="A2573">
            <v>2500734</v>
          </cell>
          <cell r="B2573" t="str">
            <v>PB</v>
          </cell>
          <cell r="C2573">
            <v>83</v>
          </cell>
          <cell r="D2573" t="str">
            <v>Amparo</v>
          </cell>
        </row>
        <row r="2574">
          <cell r="A2574">
            <v>2500775</v>
          </cell>
          <cell r="B2574" t="str">
            <v>PB</v>
          </cell>
          <cell r="C2574">
            <v>83</v>
          </cell>
          <cell r="D2574" t="str">
            <v>Aparecida</v>
          </cell>
        </row>
        <row r="2575">
          <cell r="A2575">
            <v>2500809</v>
          </cell>
          <cell r="B2575" t="str">
            <v>PB</v>
          </cell>
          <cell r="C2575">
            <v>83</v>
          </cell>
          <cell r="D2575" t="str">
            <v>Araçagi</v>
          </cell>
        </row>
        <row r="2576">
          <cell r="A2576">
            <v>2500908</v>
          </cell>
          <cell r="B2576" t="str">
            <v>PB</v>
          </cell>
          <cell r="C2576">
            <v>83</v>
          </cell>
          <cell r="D2576" t="str">
            <v>Arara</v>
          </cell>
        </row>
        <row r="2577">
          <cell r="A2577">
            <v>2501005</v>
          </cell>
          <cell r="B2577" t="str">
            <v>PB</v>
          </cell>
          <cell r="C2577">
            <v>83</v>
          </cell>
          <cell r="D2577" t="str">
            <v>Araruna</v>
          </cell>
        </row>
        <row r="2578">
          <cell r="A2578">
            <v>2501104</v>
          </cell>
          <cell r="B2578" t="str">
            <v>PB</v>
          </cell>
          <cell r="C2578">
            <v>83</v>
          </cell>
          <cell r="D2578" t="str">
            <v>Areia</v>
          </cell>
        </row>
        <row r="2579">
          <cell r="A2579">
            <v>2501153</v>
          </cell>
          <cell r="B2579" t="str">
            <v>PB</v>
          </cell>
          <cell r="C2579">
            <v>83</v>
          </cell>
          <cell r="D2579" t="str">
            <v>Areia de Baraúnas</v>
          </cell>
        </row>
        <row r="2580">
          <cell r="A2580">
            <v>2501203</v>
          </cell>
          <cell r="B2580" t="str">
            <v>PB</v>
          </cell>
          <cell r="C2580">
            <v>83</v>
          </cell>
          <cell r="D2580" t="str">
            <v>Areial</v>
          </cell>
        </row>
        <row r="2581">
          <cell r="A2581">
            <v>2501302</v>
          </cell>
          <cell r="B2581" t="str">
            <v>PB</v>
          </cell>
          <cell r="C2581">
            <v>83</v>
          </cell>
          <cell r="D2581" t="str">
            <v>Aroeiras</v>
          </cell>
        </row>
        <row r="2582">
          <cell r="A2582">
            <v>2501351</v>
          </cell>
          <cell r="B2582" t="str">
            <v>PB</v>
          </cell>
          <cell r="C2582">
            <v>83</v>
          </cell>
          <cell r="D2582" t="str">
            <v>Assunção</v>
          </cell>
        </row>
        <row r="2583">
          <cell r="A2583">
            <v>2501401</v>
          </cell>
          <cell r="B2583" t="str">
            <v>PB</v>
          </cell>
          <cell r="C2583">
            <v>83</v>
          </cell>
          <cell r="D2583" t="str">
            <v>Baía da Traição</v>
          </cell>
        </row>
        <row r="2584">
          <cell r="A2584">
            <v>2501500</v>
          </cell>
          <cell r="B2584" t="str">
            <v>PB</v>
          </cell>
          <cell r="C2584">
            <v>83</v>
          </cell>
          <cell r="D2584" t="str">
            <v>Bananeiras</v>
          </cell>
        </row>
        <row r="2585">
          <cell r="A2585">
            <v>2501534</v>
          </cell>
          <cell r="B2585" t="str">
            <v>PB</v>
          </cell>
          <cell r="C2585">
            <v>83</v>
          </cell>
          <cell r="D2585" t="str">
            <v>Baraúna</v>
          </cell>
        </row>
        <row r="2586">
          <cell r="A2586">
            <v>2501609</v>
          </cell>
          <cell r="B2586" t="str">
            <v>PB</v>
          </cell>
          <cell r="C2586">
            <v>83</v>
          </cell>
          <cell r="D2586" t="str">
            <v>Barra de Santa Rosa</v>
          </cell>
        </row>
        <row r="2587">
          <cell r="A2587">
            <v>2501575</v>
          </cell>
          <cell r="B2587" t="str">
            <v>PB</v>
          </cell>
          <cell r="C2587">
            <v>83</v>
          </cell>
          <cell r="D2587" t="str">
            <v>Barra de Santana</v>
          </cell>
        </row>
        <row r="2588">
          <cell r="A2588">
            <v>2501708</v>
          </cell>
          <cell r="B2588" t="str">
            <v>PB</v>
          </cell>
          <cell r="C2588">
            <v>83</v>
          </cell>
          <cell r="D2588" t="str">
            <v>Barra de São Miguel</v>
          </cell>
        </row>
        <row r="2589">
          <cell r="A2589">
            <v>2501807</v>
          </cell>
          <cell r="B2589" t="str">
            <v>PB</v>
          </cell>
          <cell r="C2589">
            <v>83</v>
          </cell>
          <cell r="D2589" t="str">
            <v>Bayeux</v>
          </cell>
        </row>
        <row r="2590">
          <cell r="A2590">
            <v>2501906</v>
          </cell>
          <cell r="B2590" t="str">
            <v>PB</v>
          </cell>
          <cell r="C2590">
            <v>83</v>
          </cell>
          <cell r="D2590" t="str">
            <v>Belém</v>
          </cell>
        </row>
        <row r="2591">
          <cell r="A2591">
            <v>2502003</v>
          </cell>
          <cell r="B2591" t="str">
            <v>PB</v>
          </cell>
          <cell r="C2591">
            <v>83</v>
          </cell>
          <cell r="D2591" t="str">
            <v>Belém do Brejo do Cruz</v>
          </cell>
        </row>
        <row r="2592">
          <cell r="A2592">
            <v>2502052</v>
          </cell>
          <cell r="B2592" t="str">
            <v>PB</v>
          </cell>
          <cell r="C2592">
            <v>83</v>
          </cell>
          <cell r="D2592" t="str">
            <v>Bernardino Batista</v>
          </cell>
        </row>
        <row r="2593">
          <cell r="A2593">
            <v>2502102</v>
          </cell>
          <cell r="B2593" t="str">
            <v>PB</v>
          </cell>
          <cell r="C2593">
            <v>83</v>
          </cell>
          <cell r="D2593" t="str">
            <v>Boa Ventura</v>
          </cell>
        </row>
        <row r="2594">
          <cell r="A2594">
            <v>2502151</v>
          </cell>
          <cell r="B2594" t="str">
            <v>PB</v>
          </cell>
          <cell r="C2594">
            <v>83</v>
          </cell>
          <cell r="D2594" t="str">
            <v>Boa Vista</v>
          </cell>
        </row>
        <row r="2595">
          <cell r="A2595">
            <v>2502201</v>
          </cell>
          <cell r="B2595" t="str">
            <v>PB</v>
          </cell>
          <cell r="C2595">
            <v>83</v>
          </cell>
          <cell r="D2595" t="str">
            <v>Bom Jesus</v>
          </cell>
        </row>
        <row r="2596">
          <cell r="A2596">
            <v>2502300</v>
          </cell>
          <cell r="B2596" t="str">
            <v>PB</v>
          </cell>
          <cell r="C2596">
            <v>83</v>
          </cell>
          <cell r="D2596" t="str">
            <v>Bom Sucesso</v>
          </cell>
        </row>
        <row r="2597">
          <cell r="A2597">
            <v>2502409</v>
          </cell>
          <cell r="B2597" t="str">
            <v>PB</v>
          </cell>
          <cell r="C2597">
            <v>83</v>
          </cell>
          <cell r="D2597" t="str">
            <v>Bonito de Santa Fé</v>
          </cell>
        </row>
        <row r="2598">
          <cell r="A2598">
            <v>2502508</v>
          </cell>
          <cell r="B2598" t="str">
            <v>PB</v>
          </cell>
          <cell r="C2598">
            <v>83</v>
          </cell>
          <cell r="D2598" t="str">
            <v>Boqueirão</v>
          </cell>
        </row>
        <row r="2599">
          <cell r="A2599">
            <v>2502706</v>
          </cell>
          <cell r="B2599" t="str">
            <v>PB</v>
          </cell>
          <cell r="C2599">
            <v>83</v>
          </cell>
          <cell r="D2599" t="str">
            <v>Borborema</v>
          </cell>
        </row>
        <row r="2600">
          <cell r="A2600">
            <v>2502805</v>
          </cell>
          <cell r="B2600" t="str">
            <v>PB</v>
          </cell>
          <cell r="C2600">
            <v>83</v>
          </cell>
          <cell r="D2600" t="str">
            <v>Brejo do Cruz</v>
          </cell>
        </row>
        <row r="2601">
          <cell r="A2601">
            <v>2502904</v>
          </cell>
          <cell r="B2601" t="str">
            <v>PB</v>
          </cell>
          <cell r="C2601">
            <v>83</v>
          </cell>
          <cell r="D2601" t="str">
            <v>Brejo dos Santos</v>
          </cell>
        </row>
        <row r="2602">
          <cell r="A2602">
            <v>2503001</v>
          </cell>
          <cell r="B2602" t="str">
            <v>PB</v>
          </cell>
          <cell r="C2602">
            <v>83</v>
          </cell>
          <cell r="D2602" t="str">
            <v>Caaporã</v>
          </cell>
        </row>
        <row r="2603">
          <cell r="A2603">
            <v>2503100</v>
          </cell>
          <cell r="B2603" t="str">
            <v>PB</v>
          </cell>
          <cell r="C2603">
            <v>83</v>
          </cell>
          <cell r="D2603" t="str">
            <v>Cabaceiras</v>
          </cell>
        </row>
        <row r="2604">
          <cell r="A2604">
            <v>2503209</v>
          </cell>
          <cell r="B2604" t="str">
            <v>PB</v>
          </cell>
          <cell r="C2604">
            <v>83</v>
          </cell>
          <cell r="D2604" t="str">
            <v>Cabedelo</v>
          </cell>
        </row>
        <row r="2605">
          <cell r="A2605">
            <v>2503308</v>
          </cell>
          <cell r="B2605" t="str">
            <v>PB</v>
          </cell>
          <cell r="C2605">
            <v>83</v>
          </cell>
          <cell r="D2605" t="str">
            <v>Cachoeira dos Índios</v>
          </cell>
        </row>
        <row r="2606">
          <cell r="A2606">
            <v>2503407</v>
          </cell>
          <cell r="B2606" t="str">
            <v>PB</v>
          </cell>
          <cell r="C2606">
            <v>83</v>
          </cell>
          <cell r="D2606" t="str">
            <v>Cacimba de Areia</v>
          </cell>
        </row>
        <row r="2607">
          <cell r="A2607">
            <v>2503506</v>
          </cell>
          <cell r="B2607" t="str">
            <v>PB</v>
          </cell>
          <cell r="C2607">
            <v>83</v>
          </cell>
          <cell r="D2607" t="str">
            <v>Cacimba de Dentro</v>
          </cell>
        </row>
        <row r="2608">
          <cell r="A2608">
            <v>2503555</v>
          </cell>
          <cell r="B2608" t="str">
            <v>PB</v>
          </cell>
          <cell r="C2608">
            <v>83</v>
          </cell>
          <cell r="D2608" t="str">
            <v>Cacimbas</v>
          </cell>
        </row>
        <row r="2609">
          <cell r="A2609">
            <v>2503605</v>
          </cell>
          <cell r="B2609" t="str">
            <v>PB</v>
          </cell>
          <cell r="C2609">
            <v>83</v>
          </cell>
          <cell r="D2609" t="str">
            <v>Caiçara</v>
          </cell>
        </row>
        <row r="2610">
          <cell r="A2610">
            <v>2503704</v>
          </cell>
          <cell r="B2610" t="str">
            <v>PB</v>
          </cell>
          <cell r="C2610">
            <v>83</v>
          </cell>
          <cell r="D2610" t="str">
            <v>Cajazeiras</v>
          </cell>
        </row>
        <row r="2611">
          <cell r="A2611">
            <v>2503753</v>
          </cell>
          <cell r="B2611" t="str">
            <v>PB</v>
          </cell>
          <cell r="C2611">
            <v>83</v>
          </cell>
          <cell r="D2611" t="str">
            <v>Cajazeirinhas</v>
          </cell>
        </row>
        <row r="2612">
          <cell r="A2612">
            <v>2503803</v>
          </cell>
          <cell r="B2612" t="str">
            <v>PB</v>
          </cell>
          <cell r="C2612">
            <v>83</v>
          </cell>
          <cell r="D2612" t="str">
            <v>Caldas Brandão</v>
          </cell>
        </row>
        <row r="2613">
          <cell r="A2613">
            <v>2503902</v>
          </cell>
          <cell r="B2613" t="str">
            <v>PB</v>
          </cell>
          <cell r="C2613">
            <v>83</v>
          </cell>
          <cell r="D2613" t="str">
            <v>Camalaú</v>
          </cell>
        </row>
        <row r="2614">
          <cell r="A2614">
            <v>2504009</v>
          </cell>
          <cell r="B2614" t="str">
            <v>PB</v>
          </cell>
          <cell r="C2614">
            <v>83</v>
          </cell>
          <cell r="D2614" t="str">
            <v>Campina Grande</v>
          </cell>
        </row>
        <row r="2615">
          <cell r="A2615">
            <v>2504033</v>
          </cell>
          <cell r="B2615" t="str">
            <v>PB</v>
          </cell>
          <cell r="C2615">
            <v>83</v>
          </cell>
          <cell r="D2615" t="str">
            <v>Capim</v>
          </cell>
        </row>
        <row r="2616">
          <cell r="A2616">
            <v>2504074</v>
          </cell>
          <cell r="B2616" t="str">
            <v>PB</v>
          </cell>
          <cell r="C2616">
            <v>83</v>
          </cell>
          <cell r="D2616" t="str">
            <v>Caraúbas</v>
          </cell>
        </row>
        <row r="2617">
          <cell r="A2617">
            <v>2504108</v>
          </cell>
          <cell r="B2617" t="str">
            <v>PB</v>
          </cell>
          <cell r="C2617">
            <v>83</v>
          </cell>
          <cell r="D2617" t="str">
            <v>Carrapateira</v>
          </cell>
        </row>
        <row r="2618">
          <cell r="A2618">
            <v>2504157</v>
          </cell>
          <cell r="B2618" t="str">
            <v>PB</v>
          </cell>
          <cell r="C2618">
            <v>83</v>
          </cell>
          <cell r="D2618" t="str">
            <v>Casserengue</v>
          </cell>
        </row>
        <row r="2619">
          <cell r="A2619">
            <v>2504207</v>
          </cell>
          <cell r="B2619" t="str">
            <v>PB</v>
          </cell>
          <cell r="C2619">
            <v>83</v>
          </cell>
          <cell r="D2619" t="str">
            <v>Catingueira</v>
          </cell>
        </row>
        <row r="2620">
          <cell r="A2620">
            <v>2504306</v>
          </cell>
          <cell r="B2620" t="str">
            <v>PB</v>
          </cell>
          <cell r="C2620">
            <v>83</v>
          </cell>
          <cell r="D2620" t="str">
            <v>Catolé do Rocha</v>
          </cell>
        </row>
        <row r="2621">
          <cell r="A2621">
            <v>2504355</v>
          </cell>
          <cell r="B2621" t="str">
            <v>PB</v>
          </cell>
          <cell r="C2621">
            <v>83</v>
          </cell>
          <cell r="D2621" t="str">
            <v>Caturité</v>
          </cell>
        </row>
        <row r="2622">
          <cell r="A2622">
            <v>2504405</v>
          </cell>
          <cell r="B2622" t="str">
            <v>PB</v>
          </cell>
          <cell r="C2622">
            <v>83</v>
          </cell>
          <cell r="D2622" t="str">
            <v>Conceição</v>
          </cell>
        </row>
        <row r="2623">
          <cell r="A2623">
            <v>2504504</v>
          </cell>
          <cell r="B2623" t="str">
            <v>PB</v>
          </cell>
          <cell r="C2623">
            <v>83</v>
          </cell>
          <cell r="D2623" t="str">
            <v>Condado</v>
          </cell>
        </row>
        <row r="2624">
          <cell r="A2624">
            <v>2504603</v>
          </cell>
          <cell r="B2624" t="str">
            <v>PB</v>
          </cell>
          <cell r="C2624">
            <v>83</v>
          </cell>
          <cell r="D2624" t="str">
            <v>Conde</v>
          </cell>
        </row>
        <row r="2625">
          <cell r="A2625">
            <v>2504702</v>
          </cell>
          <cell r="B2625" t="str">
            <v>PB</v>
          </cell>
          <cell r="C2625">
            <v>83</v>
          </cell>
          <cell r="D2625" t="str">
            <v>Congo</v>
          </cell>
        </row>
        <row r="2626">
          <cell r="A2626">
            <v>2504801</v>
          </cell>
          <cell r="B2626" t="str">
            <v>PB</v>
          </cell>
          <cell r="C2626">
            <v>83</v>
          </cell>
          <cell r="D2626" t="str">
            <v>Coremas</v>
          </cell>
        </row>
        <row r="2627">
          <cell r="A2627">
            <v>2504850</v>
          </cell>
          <cell r="B2627" t="str">
            <v>PB</v>
          </cell>
          <cell r="C2627">
            <v>83</v>
          </cell>
          <cell r="D2627" t="str">
            <v>Coxixola</v>
          </cell>
        </row>
        <row r="2628">
          <cell r="A2628">
            <v>2504900</v>
          </cell>
          <cell r="B2628" t="str">
            <v>PB</v>
          </cell>
          <cell r="C2628">
            <v>83</v>
          </cell>
          <cell r="D2628" t="str">
            <v>Cruz do Espírito Santo</v>
          </cell>
        </row>
        <row r="2629">
          <cell r="A2629">
            <v>2505006</v>
          </cell>
          <cell r="B2629" t="str">
            <v>PB</v>
          </cell>
          <cell r="C2629">
            <v>83</v>
          </cell>
          <cell r="D2629" t="str">
            <v>Cubati</v>
          </cell>
        </row>
        <row r="2630">
          <cell r="A2630">
            <v>2505105</v>
          </cell>
          <cell r="B2630" t="str">
            <v>PB</v>
          </cell>
          <cell r="C2630">
            <v>83</v>
          </cell>
          <cell r="D2630" t="str">
            <v>Cuité</v>
          </cell>
        </row>
        <row r="2631">
          <cell r="A2631">
            <v>2505238</v>
          </cell>
          <cell r="B2631" t="str">
            <v>PB</v>
          </cell>
          <cell r="C2631">
            <v>83</v>
          </cell>
          <cell r="D2631" t="str">
            <v>Cuité de Mamanguape</v>
          </cell>
        </row>
        <row r="2632">
          <cell r="A2632">
            <v>2505204</v>
          </cell>
          <cell r="B2632" t="str">
            <v>PB</v>
          </cell>
          <cell r="C2632">
            <v>83</v>
          </cell>
          <cell r="D2632" t="str">
            <v>Cuitegi</v>
          </cell>
        </row>
        <row r="2633">
          <cell r="A2633">
            <v>2505279</v>
          </cell>
          <cell r="B2633" t="str">
            <v>PB</v>
          </cell>
          <cell r="C2633">
            <v>83</v>
          </cell>
          <cell r="D2633" t="str">
            <v>Curral de Cima</v>
          </cell>
        </row>
        <row r="2634">
          <cell r="A2634">
            <v>2505303</v>
          </cell>
          <cell r="B2634" t="str">
            <v>PB</v>
          </cell>
          <cell r="C2634">
            <v>83</v>
          </cell>
          <cell r="D2634" t="str">
            <v>Curral Velho</v>
          </cell>
        </row>
        <row r="2635">
          <cell r="A2635">
            <v>2505352</v>
          </cell>
          <cell r="B2635" t="str">
            <v>PB</v>
          </cell>
          <cell r="C2635">
            <v>83</v>
          </cell>
          <cell r="D2635" t="str">
            <v>Damião</v>
          </cell>
        </row>
        <row r="2636">
          <cell r="A2636">
            <v>2505402</v>
          </cell>
          <cell r="B2636" t="str">
            <v>PB</v>
          </cell>
          <cell r="C2636">
            <v>83</v>
          </cell>
          <cell r="D2636" t="str">
            <v>Desterro</v>
          </cell>
        </row>
        <row r="2637">
          <cell r="A2637">
            <v>2505600</v>
          </cell>
          <cell r="B2637" t="str">
            <v>PB</v>
          </cell>
          <cell r="C2637">
            <v>83</v>
          </cell>
          <cell r="D2637" t="str">
            <v>Diamante</v>
          </cell>
        </row>
        <row r="2638">
          <cell r="A2638">
            <v>2505709</v>
          </cell>
          <cell r="B2638" t="str">
            <v>PB</v>
          </cell>
          <cell r="C2638">
            <v>83</v>
          </cell>
          <cell r="D2638" t="str">
            <v>Dona Inês</v>
          </cell>
        </row>
        <row r="2639">
          <cell r="A2639">
            <v>2505808</v>
          </cell>
          <cell r="B2639" t="str">
            <v>PB</v>
          </cell>
          <cell r="C2639">
            <v>83</v>
          </cell>
          <cell r="D2639" t="str">
            <v>Duas Estradas</v>
          </cell>
        </row>
        <row r="2640">
          <cell r="A2640">
            <v>2505907</v>
          </cell>
          <cell r="B2640" t="str">
            <v>PB</v>
          </cell>
          <cell r="C2640">
            <v>83</v>
          </cell>
          <cell r="D2640" t="str">
            <v>Emas</v>
          </cell>
        </row>
        <row r="2641">
          <cell r="A2641">
            <v>2506004</v>
          </cell>
          <cell r="B2641" t="str">
            <v>PB</v>
          </cell>
          <cell r="C2641">
            <v>83</v>
          </cell>
          <cell r="D2641" t="str">
            <v>Esperança</v>
          </cell>
        </row>
        <row r="2642">
          <cell r="A2642">
            <v>2506103</v>
          </cell>
          <cell r="B2642" t="str">
            <v>PB</v>
          </cell>
          <cell r="C2642">
            <v>83</v>
          </cell>
          <cell r="D2642" t="str">
            <v>Fagundes</v>
          </cell>
        </row>
        <row r="2643">
          <cell r="A2643">
            <v>2506202</v>
          </cell>
          <cell r="B2643" t="str">
            <v>PB</v>
          </cell>
          <cell r="C2643">
            <v>83</v>
          </cell>
          <cell r="D2643" t="str">
            <v>Frei Martinho</v>
          </cell>
        </row>
        <row r="2644">
          <cell r="A2644">
            <v>2506251</v>
          </cell>
          <cell r="B2644" t="str">
            <v>PB</v>
          </cell>
          <cell r="C2644">
            <v>83</v>
          </cell>
          <cell r="D2644" t="str">
            <v>Gado Bravo</v>
          </cell>
        </row>
        <row r="2645">
          <cell r="A2645">
            <v>2506301</v>
          </cell>
          <cell r="B2645" t="str">
            <v>PB</v>
          </cell>
          <cell r="C2645">
            <v>83</v>
          </cell>
          <cell r="D2645" t="str">
            <v>Guarabira</v>
          </cell>
        </row>
        <row r="2646">
          <cell r="A2646">
            <v>2506400</v>
          </cell>
          <cell r="B2646" t="str">
            <v>PB</v>
          </cell>
          <cell r="C2646">
            <v>83</v>
          </cell>
          <cell r="D2646" t="str">
            <v>Gurinhém</v>
          </cell>
        </row>
        <row r="2647">
          <cell r="A2647">
            <v>2506509</v>
          </cell>
          <cell r="B2647" t="str">
            <v>PB</v>
          </cell>
          <cell r="C2647">
            <v>83</v>
          </cell>
          <cell r="D2647" t="str">
            <v>Gurjão</v>
          </cell>
        </row>
        <row r="2648">
          <cell r="A2648">
            <v>2506608</v>
          </cell>
          <cell r="B2648" t="str">
            <v>PB</v>
          </cell>
          <cell r="C2648">
            <v>83</v>
          </cell>
          <cell r="D2648" t="str">
            <v>Ibiara</v>
          </cell>
        </row>
        <row r="2649">
          <cell r="A2649">
            <v>2502607</v>
          </cell>
          <cell r="B2649" t="str">
            <v>PB</v>
          </cell>
          <cell r="C2649">
            <v>83</v>
          </cell>
          <cell r="D2649" t="str">
            <v>Igaracy</v>
          </cell>
        </row>
        <row r="2650">
          <cell r="A2650">
            <v>2506707</v>
          </cell>
          <cell r="B2650" t="str">
            <v>PB</v>
          </cell>
          <cell r="C2650">
            <v>83</v>
          </cell>
          <cell r="D2650" t="str">
            <v>Imaculada</v>
          </cell>
        </row>
        <row r="2651">
          <cell r="A2651">
            <v>2506806</v>
          </cell>
          <cell r="B2651" t="str">
            <v>PB</v>
          </cell>
          <cell r="C2651">
            <v>83</v>
          </cell>
          <cell r="D2651" t="str">
            <v>Ingá</v>
          </cell>
        </row>
        <row r="2652">
          <cell r="A2652">
            <v>2506905</v>
          </cell>
          <cell r="B2652" t="str">
            <v>PB</v>
          </cell>
          <cell r="C2652">
            <v>83</v>
          </cell>
          <cell r="D2652" t="str">
            <v>Itabaiana</v>
          </cell>
        </row>
        <row r="2653">
          <cell r="A2653">
            <v>2507002</v>
          </cell>
          <cell r="B2653" t="str">
            <v>PB</v>
          </cell>
          <cell r="C2653">
            <v>83</v>
          </cell>
          <cell r="D2653" t="str">
            <v>Itaporanga</v>
          </cell>
        </row>
        <row r="2654">
          <cell r="A2654">
            <v>2507101</v>
          </cell>
          <cell r="B2654" t="str">
            <v>PB</v>
          </cell>
          <cell r="C2654">
            <v>83</v>
          </cell>
          <cell r="D2654" t="str">
            <v>Itapororoca</v>
          </cell>
        </row>
        <row r="2655">
          <cell r="A2655">
            <v>2507200</v>
          </cell>
          <cell r="B2655" t="str">
            <v>PB</v>
          </cell>
          <cell r="C2655">
            <v>83</v>
          </cell>
          <cell r="D2655" t="str">
            <v>Itatuba</v>
          </cell>
        </row>
        <row r="2656">
          <cell r="A2656">
            <v>2507309</v>
          </cell>
          <cell r="B2656" t="str">
            <v>PB</v>
          </cell>
          <cell r="C2656">
            <v>83</v>
          </cell>
          <cell r="D2656" t="str">
            <v>Jacaraú</v>
          </cell>
        </row>
        <row r="2657">
          <cell r="A2657">
            <v>2507408</v>
          </cell>
          <cell r="B2657" t="str">
            <v>PB</v>
          </cell>
          <cell r="C2657">
            <v>83</v>
          </cell>
          <cell r="D2657" t="str">
            <v>Jericó</v>
          </cell>
        </row>
        <row r="2658">
          <cell r="A2658">
            <v>2507507</v>
          </cell>
          <cell r="B2658" t="str">
            <v>PB</v>
          </cell>
          <cell r="C2658">
            <v>83</v>
          </cell>
          <cell r="D2658" t="str">
            <v>João Pessoa</v>
          </cell>
        </row>
        <row r="2659">
          <cell r="A2659">
            <v>2513653</v>
          </cell>
          <cell r="B2659" t="str">
            <v>PB</v>
          </cell>
          <cell r="C2659">
            <v>83</v>
          </cell>
          <cell r="D2659" t="str">
            <v>Joca Claudino</v>
          </cell>
        </row>
        <row r="2660">
          <cell r="A2660">
            <v>2507606</v>
          </cell>
          <cell r="B2660" t="str">
            <v>PB</v>
          </cell>
          <cell r="C2660">
            <v>83</v>
          </cell>
          <cell r="D2660" t="str">
            <v>Juarez Távora</v>
          </cell>
        </row>
        <row r="2661">
          <cell r="A2661">
            <v>2507705</v>
          </cell>
          <cell r="B2661" t="str">
            <v>PB</v>
          </cell>
          <cell r="C2661">
            <v>83</v>
          </cell>
          <cell r="D2661" t="str">
            <v>Juazeirinho</v>
          </cell>
        </row>
        <row r="2662">
          <cell r="A2662">
            <v>2507804</v>
          </cell>
          <cell r="B2662" t="str">
            <v>PB</v>
          </cell>
          <cell r="C2662">
            <v>83</v>
          </cell>
          <cell r="D2662" t="str">
            <v>Junco do Seridó</v>
          </cell>
        </row>
        <row r="2663">
          <cell r="A2663">
            <v>2507903</v>
          </cell>
          <cell r="B2663" t="str">
            <v>PB</v>
          </cell>
          <cell r="C2663">
            <v>83</v>
          </cell>
          <cell r="D2663" t="str">
            <v>Juripiranga</v>
          </cell>
        </row>
        <row r="2664">
          <cell r="A2664">
            <v>2508000</v>
          </cell>
          <cell r="B2664" t="str">
            <v>PB</v>
          </cell>
          <cell r="C2664">
            <v>83</v>
          </cell>
          <cell r="D2664" t="str">
            <v>Juru</v>
          </cell>
        </row>
        <row r="2665">
          <cell r="A2665">
            <v>2508109</v>
          </cell>
          <cell r="B2665" t="str">
            <v>PB</v>
          </cell>
          <cell r="C2665">
            <v>83</v>
          </cell>
          <cell r="D2665" t="str">
            <v>Lagoa</v>
          </cell>
        </row>
        <row r="2666">
          <cell r="A2666">
            <v>2508208</v>
          </cell>
          <cell r="B2666" t="str">
            <v>PB</v>
          </cell>
          <cell r="C2666">
            <v>83</v>
          </cell>
          <cell r="D2666" t="str">
            <v>Lagoa de Dentro</v>
          </cell>
        </row>
        <row r="2667">
          <cell r="A2667">
            <v>2508307</v>
          </cell>
          <cell r="B2667" t="str">
            <v>PB</v>
          </cell>
          <cell r="C2667">
            <v>83</v>
          </cell>
          <cell r="D2667" t="str">
            <v>Lagoa Seca</v>
          </cell>
        </row>
        <row r="2668">
          <cell r="A2668">
            <v>2508406</v>
          </cell>
          <cell r="B2668" t="str">
            <v>PB</v>
          </cell>
          <cell r="C2668">
            <v>83</v>
          </cell>
          <cell r="D2668" t="str">
            <v>Lastro</v>
          </cell>
        </row>
        <row r="2669">
          <cell r="A2669">
            <v>2508505</v>
          </cell>
          <cell r="B2669" t="str">
            <v>PB</v>
          </cell>
          <cell r="C2669">
            <v>83</v>
          </cell>
          <cell r="D2669" t="str">
            <v>Livramento</v>
          </cell>
        </row>
        <row r="2670">
          <cell r="A2670">
            <v>2508554</v>
          </cell>
          <cell r="B2670" t="str">
            <v>PB</v>
          </cell>
          <cell r="C2670">
            <v>83</v>
          </cell>
          <cell r="D2670" t="str">
            <v>Logradouro</v>
          </cell>
        </row>
        <row r="2671">
          <cell r="A2671">
            <v>2508604</v>
          </cell>
          <cell r="B2671" t="str">
            <v>PB</v>
          </cell>
          <cell r="C2671">
            <v>83</v>
          </cell>
          <cell r="D2671" t="str">
            <v>Lucena</v>
          </cell>
        </row>
        <row r="2672">
          <cell r="A2672">
            <v>2508703</v>
          </cell>
          <cell r="B2672" t="str">
            <v>PB</v>
          </cell>
          <cell r="C2672">
            <v>83</v>
          </cell>
          <cell r="D2672" t="str">
            <v>Mãe d'Água</v>
          </cell>
        </row>
        <row r="2673">
          <cell r="A2673">
            <v>2508802</v>
          </cell>
          <cell r="B2673" t="str">
            <v>PB</v>
          </cell>
          <cell r="C2673">
            <v>83</v>
          </cell>
          <cell r="D2673" t="str">
            <v>Malta</v>
          </cell>
        </row>
        <row r="2674">
          <cell r="A2674">
            <v>2508901</v>
          </cell>
          <cell r="B2674" t="str">
            <v>PB</v>
          </cell>
          <cell r="C2674">
            <v>83</v>
          </cell>
          <cell r="D2674" t="str">
            <v>Mamanguape</v>
          </cell>
        </row>
        <row r="2675">
          <cell r="A2675">
            <v>2509008</v>
          </cell>
          <cell r="B2675" t="str">
            <v>PB</v>
          </cell>
          <cell r="C2675">
            <v>83</v>
          </cell>
          <cell r="D2675" t="str">
            <v>Manaíra</v>
          </cell>
        </row>
        <row r="2676">
          <cell r="A2676">
            <v>2509057</v>
          </cell>
          <cell r="B2676" t="str">
            <v>PB</v>
          </cell>
          <cell r="C2676">
            <v>83</v>
          </cell>
          <cell r="D2676" t="str">
            <v>Marcação</v>
          </cell>
        </row>
        <row r="2677">
          <cell r="A2677">
            <v>2509107</v>
          </cell>
          <cell r="B2677" t="str">
            <v>PB</v>
          </cell>
          <cell r="C2677">
            <v>83</v>
          </cell>
          <cell r="D2677" t="str">
            <v>Mari</v>
          </cell>
        </row>
        <row r="2678">
          <cell r="A2678">
            <v>2509156</v>
          </cell>
          <cell r="B2678" t="str">
            <v>PB</v>
          </cell>
          <cell r="C2678">
            <v>83</v>
          </cell>
          <cell r="D2678" t="str">
            <v>Marizópolis</v>
          </cell>
        </row>
        <row r="2679">
          <cell r="A2679">
            <v>2509206</v>
          </cell>
          <cell r="B2679" t="str">
            <v>PB</v>
          </cell>
          <cell r="C2679">
            <v>83</v>
          </cell>
          <cell r="D2679" t="str">
            <v>Massaranduba</v>
          </cell>
        </row>
        <row r="2680">
          <cell r="A2680">
            <v>2509305</v>
          </cell>
          <cell r="B2680" t="str">
            <v>PB</v>
          </cell>
          <cell r="C2680">
            <v>83</v>
          </cell>
          <cell r="D2680" t="str">
            <v>Mataraca</v>
          </cell>
        </row>
        <row r="2681">
          <cell r="A2681">
            <v>2509339</v>
          </cell>
          <cell r="B2681" t="str">
            <v>PB</v>
          </cell>
          <cell r="C2681">
            <v>83</v>
          </cell>
          <cell r="D2681" t="str">
            <v>Matinhas</v>
          </cell>
        </row>
        <row r="2682">
          <cell r="A2682">
            <v>2509370</v>
          </cell>
          <cell r="B2682" t="str">
            <v>PB</v>
          </cell>
          <cell r="C2682">
            <v>83</v>
          </cell>
          <cell r="D2682" t="str">
            <v>Mato Grosso</v>
          </cell>
        </row>
        <row r="2683">
          <cell r="A2683">
            <v>2509396</v>
          </cell>
          <cell r="B2683" t="str">
            <v>PB</v>
          </cell>
          <cell r="C2683">
            <v>83</v>
          </cell>
          <cell r="D2683" t="str">
            <v>Maturéia</v>
          </cell>
        </row>
        <row r="2684">
          <cell r="A2684">
            <v>2509404</v>
          </cell>
          <cell r="B2684" t="str">
            <v>PB</v>
          </cell>
          <cell r="C2684">
            <v>83</v>
          </cell>
          <cell r="D2684" t="str">
            <v>Mogeiro</v>
          </cell>
        </row>
        <row r="2685">
          <cell r="A2685">
            <v>2509503</v>
          </cell>
          <cell r="B2685" t="str">
            <v>PB</v>
          </cell>
          <cell r="C2685">
            <v>83</v>
          </cell>
          <cell r="D2685" t="str">
            <v>Montadas</v>
          </cell>
        </row>
        <row r="2686">
          <cell r="A2686">
            <v>2509602</v>
          </cell>
          <cell r="B2686" t="str">
            <v>PB</v>
          </cell>
          <cell r="C2686">
            <v>83</v>
          </cell>
          <cell r="D2686" t="str">
            <v>Monte Horebe</v>
          </cell>
        </row>
        <row r="2687">
          <cell r="A2687">
            <v>2509701</v>
          </cell>
          <cell r="B2687" t="str">
            <v>PB</v>
          </cell>
          <cell r="C2687">
            <v>83</v>
          </cell>
          <cell r="D2687" t="str">
            <v>Monteiro</v>
          </cell>
        </row>
        <row r="2688">
          <cell r="A2688">
            <v>2509800</v>
          </cell>
          <cell r="B2688" t="str">
            <v>PB</v>
          </cell>
          <cell r="C2688">
            <v>83</v>
          </cell>
          <cell r="D2688" t="str">
            <v>Mulungu</v>
          </cell>
        </row>
        <row r="2689">
          <cell r="A2689">
            <v>2509909</v>
          </cell>
          <cell r="B2689" t="str">
            <v>PB</v>
          </cell>
          <cell r="C2689">
            <v>83</v>
          </cell>
          <cell r="D2689" t="str">
            <v>Natuba</v>
          </cell>
        </row>
        <row r="2690">
          <cell r="A2690">
            <v>2510006</v>
          </cell>
          <cell r="B2690" t="str">
            <v>PB</v>
          </cell>
          <cell r="C2690">
            <v>83</v>
          </cell>
          <cell r="D2690" t="str">
            <v>Nazarezinho</v>
          </cell>
        </row>
        <row r="2691">
          <cell r="A2691">
            <v>2510105</v>
          </cell>
          <cell r="B2691" t="str">
            <v>PB</v>
          </cell>
          <cell r="C2691">
            <v>83</v>
          </cell>
          <cell r="D2691" t="str">
            <v>Nova Floresta</v>
          </cell>
        </row>
        <row r="2692">
          <cell r="A2692">
            <v>2510204</v>
          </cell>
          <cell r="B2692" t="str">
            <v>PB</v>
          </cell>
          <cell r="C2692">
            <v>83</v>
          </cell>
          <cell r="D2692" t="str">
            <v>Nova Olinda</v>
          </cell>
        </row>
        <row r="2693">
          <cell r="A2693">
            <v>2510303</v>
          </cell>
          <cell r="B2693" t="str">
            <v>PB</v>
          </cell>
          <cell r="C2693">
            <v>83</v>
          </cell>
          <cell r="D2693" t="str">
            <v>Nova Palmeira</v>
          </cell>
        </row>
        <row r="2694">
          <cell r="A2694">
            <v>2510402</v>
          </cell>
          <cell r="B2694" t="str">
            <v>PB</v>
          </cell>
          <cell r="C2694">
            <v>83</v>
          </cell>
          <cell r="D2694" t="str">
            <v>Olho d'Água</v>
          </cell>
        </row>
        <row r="2695">
          <cell r="A2695">
            <v>2510501</v>
          </cell>
          <cell r="B2695" t="str">
            <v>PB</v>
          </cell>
          <cell r="C2695">
            <v>83</v>
          </cell>
          <cell r="D2695" t="str">
            <v>Olivedos</v>
          </cell>
        </row>
        <row r="2696">
          <cell r="A2696">
            <v>2510600</v>
          </cell>
          <cell r="B2696" t="str">
            <v>PB</v>
          </cell>
          <cell r="C2696">
            <v>83</v>
          </cell>
          <cell r="D2696" t="str">
            <v>Ouro Velho</v>
          </cell>
        </row>
        <row r="2697">
          <cell r="A2697">
            <v>2510659</v>
          </cell>
          <cell r="B2697" t="str">
            <v>PB</v>
          </cell>
          <cell r="C2697">
            <v>83</v>
          </cell>
          <cell r="D2697" t="str">
            <v>Parari</v>
          </cell>
        </row>
        <row r="2698">
          <cell r="A2698">
            <v>2510709</v>
          </cell>
          <cell r="B2698" t="str">
            <v>PB</v>
          </cell>
          <cell r="C2698">
            <v>83</v>
          </cell>
          <cell r="D2698" t="str">
            <v>Passagem</v>
          </cell>
        </row>
        <row r="2699">
          <cell r="A2699">
            <v>2510808</v>
          </cell>
          <cell r="B2699" t="str">
            <v>PB</v>
          </cell>
          <cell r="C2699">
            <v>83</v>
          </cell>
          <cell r="D2699" t="str">
            <v>Patos</v>
          </cell>
        </row>
        <row r="2700">
          <cell r="A2700">
            <v>2510907</v>
          </cell>
          <cell r="B2700" t="str">
            <v>PB</v>
          </cell>
          <cell r="C2700">
            <v>83</v>
          </cell>
          <cell r="D2700" t="str">
            <v>Paulista</v>
          </cell>
        </row>
        <row r="2701">
          <cell r="A2701">
            <v>2511004</v>
          </cell>
          <cell r="B2701" t="str">
            <v>PB</v>
          </cell>
          <cell r="C2701">
            <v>83</v>
          </cell>
          <cell r="D2701" t="str">
            <v>Pedra Branca</v>
          </cell>
        </row>
        <row r="2702">
          <cell r="A2702">
            <v>2511103</v>
          </cell>
          <cell r="B2702" t="str">
            <v>PB</v>
          </cell>
          <cell r="C2702">
            <v>83</v>
          </cell>
          <cell r="D2702" t="str">
            <v>Pedra Lavrada</v>
          </cell>
        </row>
        <row r="2703">
          <cell r="A2703">
            <v>2511202</v>
          </cell>
          <cell r="B2703" t="str">
            <v>PB</v>
          </cell>
          <cell r="C2703">
            <v>83</v>
          </cell>
          <cell r="D2703" t="str">
            <v>Pedras de Fogo</v>
          </cell>
        </row>
        <row r="2704">
          <cell r="A2704">
            <v>2512721</v>
          </cell>
          <cell r="B2704" t="str">
            <v>PB</v>
          </cell>
          <cell r="C2704">
            <v>83</v>
          </cell>
          <cell r="D2704" t="str">
            <v>Pedro Régis</v>
          </cell>
        </row>
        <row r="2705">
          <cell r="A2705">
            <v>2511301</v>
          </cell>
          <cell r="B2705" t="str">
            <v>PB</v>
          </cell>
          <cell r="C2705">
            <v>83</v>
          </cell>
          <cell r="D2705" t="str">
            <v>Piancó</v>
          </cell>
        </row>
        <row r="2706">
          <cell r="A2706">
            <v>2511400</v>
          </cell>
          <cell r="B2706" t="str">
            <v>PB</v>
          </cell>
          <cell r="C2706">
            <v>83</v>
          </cell>
          <cell r="D2706" t="str">
            <v>Picuí</v>
          </cell>
        </row>
        <row r="2707">
          <cell r="A2707">
            <v>2511509</v>
          </cell>
          <cell r="B2707" t="str">
            <v>PB</v>
          </cell>
          <cell r="C2707">
            <v>83</v>
          </cell>
          <cell r="D2707" t="str">
            <v>Pilar</v>
          </cell>
        </row>
        <row r="2708">
          <cell r="A2708">
            <v>2511608</v>
          </cell>
          <cell r="B2708" t="str">
            <v>PB</v>
          </cell>
          <cell r="C2708">
            <v>83</v>
          </cell>
          <cell r="D2708" t="str">
            <v>Pilões</v>
          </cell>
        </row>
        <row r="2709">
          <cell r="A2709">
            <v>2511707</v>
          </cell>
          <cell r="B2709" t="str">
            <v>PB</v>
          </cell>
          <cell r="C2709">
            <v>83</v>
          </cell>
          <cell r="D2709" t="str">
            <v>Pilõezinhos</v>
          </cell>
        </row>
        <row r="2710">
          <cell r="A2710">
            <v>2511806</v>
          </cell>
          <cell r="B2710" t="str">
            <v>PB</v>
          </cell>
          <cell r="C2710">
            <v>83</v>
          </cell>
          <cell r="D2710" t="str">
            <v>Pirpirituba</v>
          </cell>
        </row>
        <row r="2711">
          <cell r="A2711">
            <v>2511905</v>
          </cell>
          <cell r="B2711" t="str">
            <v>PB</v>
          </cell>
          <cell r="C2711">
            <v>83</v>
          </cell>
          <cell r="D2711" t="str">
            <v>Pitimbu</v>
          </cell>
        </row>
        <row r="2712">
          <cell r="A2712">
            <v>2512002</v>
          </cell>
          <cell r="B2712" t="str">
            <v>PB</v>
          </cell>
          <cell r="C2712">
            <v>83</v>
          </cell>
          <cell r="D2712" t="str">
            <v>Pocinhos</v>
          </cell>
        </row>
        <row r="2713">
          <cell r="A2713">
            <v>2512036</v>
          </cell>
          <cell r="B2713" t="str">
            <v>PB</v>
          </cell>
          <cell r="C2713">
            <v>83</v>
          </cell>
          <cell r="D2713" t="str">
            <v>Poço Dantas</v>
          </cell>
        </row>
        <row r="2714">
          <cell r="A2714">
            <v>2512077</v>
          </cell>
          <cell r="B2714" t="str">
            <v>PB</v>
          </cell>
          <cell r="C2714">
            <v>83</v>
          </cell>
          <cell r="D2714" t="str">
            <v>Poço de José de Moura</v>
          </cell>
        </row>
        <row r="2715">
          <cell r="A2715">
            <v>2512101</v>
          </cell>
          <cell r="B2715" t="str">
            <v>PB</v>
          </cell>
          <cell r="C2715">
            <v>83</v>
          </cell>
          <cell r="D2715" t="str">
            <v>Pombal</v>
          </cell>
        </row>
        <row r="2716">
          <cell r="A2716">
            <v>2512200</v>
          </cell>
          <cell r="B2716" t="str">
            <v>PB</v>
          </cell>
          <cell r="C2716">
            <v>83</v>
          </cell>
          <cell r="D2716" t="str">
            <v>Prata</v>
          </cell>
        </row>
        <row r="2717">
          <cell r="A2717">
            <v>2512309</v>
          </cell>
          <cell r="B2717" t="str">
            <v>PB</v>
          </cell>
          <cell r="C2717">
            <v>83</v>
          </cell>
          <cell r="D2717" t="str">
            <v>Princesa Isabel</v>
          </cell>
        </row>
        <row r="2718">
          <cell r="A2718">
            <v>2512408</v>
          </cell>
          <cell r="B2718" t="str">
            <v>PB</v>
          </cell>
          <cell r="C2718">
            <v>83</v>
          </cell>
          <cell r="D2718" t="str">
            <v>Puxinanã</v>
          </cell>
        </row>
        <row r="2719">
          <cell r="A2719">
            <v>2512507</v>
          </cell>
          <cell r="B2719" t="str">
            <v>PB</v>
          </cell>
          <cell r="C2719">
            <v>83</v>
          </cell>
          <cell r="D2719" t="str">
            <v>Queimadas</v>
          </cell>
        </row>
        <row r="2720">
          <cell r="A2720">
            <v>2512606</v>
          </cell>
          <cell r="B2720" t="str">
            <v>PB</v>
          </cell>
          <cell r="C2720">
            <v>83</v>
          </cell>
          <cell r="D2720" t="str">
            <v>Quixabá</v>
          </cell>
        </row>
        <row r="2721">
          <cell r="A2721">
            <v>2512705</v>
          </cell>
          <cell r="B2721" t="str">
            <v>PB</v>
          </cell>
          <cell r="C2721">
            <v>83</v>
          </cell>
          <cell r="D2721" t="str">
            <v>Remígio</v>
          </cell>
        </row>
        <row r="2722">
          <cell r="A2722">
            <v>2512747</v>
          </cell>
          <cell r="B2722" t="str">
            <v>PB</v>
          </cell>
          <cell r="C2722">
            <v>83</v>
          </cell>
          <cell r="D2722" t="str">
            <v>Riachão</v>
          </cell>
        </row>
        <row r="2723">
          <cell r="A2723">
            <v>2512754</v>
          </cell>
          <cell r="B2723" t="str">
            <v>PB</v>
          </cell>
          <cell r="C2723">
            <v>83</v>
          </cell>
          <cell r="D2723" t="str">
            <v>Riachão do Bacamarte</v>
          </cell>
        </row>
        <row r="2724">
          <cell r="A2724">
            <v>2512762</v>
          </cell>
          <cell r="B2724" t="str">
            <v>PB</v>
          </cell>
          <cell r="C2724">
            <v>83</v>
          </cell>
          <cell r="D2724" t="str">
            <v>Riachão do Poço</v>
          </cell>
        </row>
        <row r="2725">
          <cell r="A2725">
            <v>2512788</v>
          </cell>
          <cell r="B2725" t="str">
            <v>PB</v>
          </cell>
          <cell r="C2725">
            <v>83</v>
          </cell>
          <cell r="D2725" t="str">
            <v>Riacho de Santo Antônio</v>
          </cell>
        </row>
        <row r="2726">
          <cell r="A2726">
            <v>2512804</v>
          </cell>
          <cell r="B2726" t="str">
            <v>PB</v>
          </cell>
          <cell r="C2726">
            <v>83</v>
          </cell>
          <cell r="D2726" t="str">
            <v>Riacho dos Cavalos</v>
          </cell>
        </row>
        <row r="2727">
          <cell r="A2727">
            <v>2512903</v>
          </cell>
          <cell r="B2727" t="str">
            <v>PB</v>
          </cell>
          <cell r="C2727">
            <v>83</v>
          </cell>
          <cell r="D2727" t="str">
            <v>Rio Tinto</v>
          </cell>
        </row>
        <row r="2728">
          <cell r="A2728">
            <v>2513000</v>
          </cell>
          <cell r="B2728" t="str">
            <v>PB</v>
          </cell>
          <cell r="C2728">
            <v>83</v>
          </cell>
          <cell r="D2728" t="str">
            <v>Salgadinho</v>
          </cell>
        </row>
        <row r="2729">
          <cell r="A2729">
            <v>2513109</v>
          </cell>
          <cell r="B2729" t="str">
            <v>PB</v>
          </cell>
          <cell r="C2729">
            <v>83</v>
          </cell>
          <cell r="D2729" t="str">
            <v>Salgado de São Félix</v>
          </cell>
        </row>
        <row r="2730">
          <cell r="A2730">
            <v>2513158</v>
          </cell>
          <cell r="B2730" t="str">
            <v>PB</v>
          </cell>
          <cell r="C2730">
            <v>83</v>
          </cell>
          <cell r="D2730" t="str">
            <v>Santa Cecília</v>
          </cell>
        </row>
        <row r="2731">
          <cell r="A2731">
            <v>2513208</v>
          </cell>
          <cell r="B2731" t="str">
            <v>PB</v>
          </cell>
          <cell r="C2731">
            <v>83</v>
          </cell>
          <cell r="D2731" t="str">
            <v>Santa Cruz</v>
          </cell>
        </row>
        <row r="2732">
          <cell r="A2732">
            <v>2513307</v>
          </cell>
          <cell r="B2732" t="str">
            <v>PB</v>
          </cell>
          <cell r="C2732">
            <v>83</v>
          </cell>
          <cell r="D2732" t="str">
            <v>Santa Helena</v>
          </cell>
        </row>
        <row r="2733">
          <cell r="A2733">
            <v>2513356</v>
          </cell>
          <cell r="B2733" t="str">
            <v>PB</v>
          </cell>
          <cell r="C2733">
            <v>83</v>
          </cell>
          <cell r="D2733" t="str">
            <v>Santa Inês</v>
          </cell>
        </row>
        <row r="2734">
          <cell r="A2734">
            <v>2513406</v>
          </cell>
          <cell r="B2734" t="str">
            <v>PB</v>
          </cell>
          <cell r="C2734">
            <v>83</v>
          </cell>
          <cell r="D2734" t="str">
            <v>Santa Luzia</v>
          </cell>
        </row>
        <row r="2735">
          <cell r="A2735">
            <v>2513703</v>
          </cell>
          <cell r="B2735" t="str">
            <v>PB</v>
          </cell>
          <cell r="C2735">
            <v>83</v>
          </cell>
          <cell r="D2735" t="str">
            <v>Santa Rita</v>
          </cell>
        </row>
        <row r="2736">
          <cell r="A2736">
            <v>2513802</v>
          </cell>
          <cell r="B2736" t="str">
            <v>PB</v>
          </cell>
          <cell r="C2736">
            <v>83</v>
          </cell>
          <cell r="D2736" t="str">
            <v>Santa Teresinha</v>
          </cell>
        </row>
        <row r="2737">
          <cell r="A2737">
            <v>2513505</v>
          </cell>
          <cell r="B2737" t="str">
            <v>PB</v>
          </cell>
          <cell r="C2737">
            <v>83</v>
          </cell>
          <cell r="D2737" t="str">
            <v>Santana de Mangueira</v>
          </cell>
        </row>
        <row r="2738">
          <cell r="A2738">
            <v>2513604</v>
          </cell>
          <cell r="B2738" t="str">
            <v>PB</v>
          </cell>
          <cell r="C2738">
            <v>83</v>
          </cell>
          <cell r="D2738" t="str">
            <v>Santana dos Garrotes</v>
          </cell>
        </row>
        <row r="2739">
          <cell r="A2739">
            <v>2513851</v>
          </cell>
          <cell r="B2739" t="str">
            <v>PB</v>
          </cell>
          <cell r="C2739">
            <v>83</v>
          </cell>
          <cell r="D2739" t="str">
            <v>Santo André</v>
          </cell>
        </row>
        <row r="2740">
          <cell r="A2740">
            <v>2513927</v>
          </cell>
          <cell r="B2740" t="str">
            <v>PB</v>
          </cell>
          <cell r="C2740">
            <v>83</v>
          </cell>
          <cell r="D2740" t="str">
            <v>São Bentinho</v>
          </cell>
        </row>
        <row r="2741">
          <cell r="A2741">
            <v>2513901</v>
          </cell>
          <cell r="B2741" t="str">
            <v>PB</v>
          </cell>
          <cell r="C2741">
            <v>83</v>
          </cell>
          <cell r="D2741" t="str">
            <v>São Bento</v>
          </cell>
        </row>
        <row r="2742">
          <cell r="A2742">
            <v>2513968</v>
          </cell>
          <cell r="B2742" t="str">
            <v>PB</v>
          </cell>
          <cell r="C2742">
            <v>83</v>
          </cell>
          <cell r="D2742" t="str">
            <v>São Domingos de Pombal</v>
          </cell>
        </row>
        <row r="2743">
          <cell r="A2743">
            <v>2513943</v>
          </cell>
          <cell r="B2743" t="str">
            <v>PB</v>
          </cell>
          <cell r="C2743">
            <v>83</v>
          </cell>
          <cell r="D2743" t="str">
            <v>São Domingos do Cariri</v>
          </cell>
        </row>
        <row r="2744">
          <cell r="A2744">
            <v>2513984</v>
          </cell>
          <cell r="B2744" t="str">
            <v>PB</v>
          </cell>
          <cell r="C2744">
            <v>83</v>
          </cell>
          <cell r="D2744" t="str">
            <v>São Francisco</v>
          </cell>
        </row>
        <row r="2745">
          <cell r="A2745">
            <v>2514008</v>
          </cell>
          <cell r="B2745" t="str">
            <v>PB</v>
          </cell>
          <cell r="C2745">
            <v>83</v>
          </cell>
          <cell r="D2745" t="str">
            <v>São João do Cariri</v>
          </cell>
        </row>
        <row r="2746">
          <cell r="A2746">
            <v>2500700</v>
          </cell>
          <cell r="B2746" t="str">
            <v>PB</v>
          </cell>
          <cell r="C2746">
            <v>83</v>
          </cell>
          <cell r="D2746" t="str">
            <v>São João do Rio do Peixe</v>
          </cell>
        </row>
        <row r="2747">
          <cell r="A2747">
            <v>2514107</v>
          </cell>
          <cell r="B2747" t="str">
            <v>PB</v>
          </cell>
          <cell r="C2747">
            <v>83</v>
          </cell>
          <cell r="D2747" t="str">
            <v>São João do Tigre</v>
          </cell>
        </row>
        <row r="2748">
          <cell r="A2748">
            <v>2514206</v>
          </cell>
          <cell r="B2748" t="str">
            <v>PB</v>
          </cell>
          <cell r="C2748">
            <v>83</v>
          </cell>
          <cell r="D2748" t="str">
            <v>São José da Lagoa Tapada</v>
          </cell>
        </row>
        <row r="2749">
          <cell r="A2749">
            <v>2514305</v>
          </cell>
          <cell r="B2749" t="str">
            <v>PB</v>
          </cell>
          <cell r="C2749">
            <v>83</v>
          </cell>
          <cell r="D2749" t="str">
            <v>São José de Caiana</v>
          </cell>
        </row>
        <row r="2750">
          <cell r="A2750">
            <v>2514404</v>
          </cell>
          <cell r="B2750" t="str">
            <v>PB</v>
          </cell>
          <cell r="C2750">
            <v>83</v>
          </cell>
          <cell r="D2750" t="str">
            <v>São José de Espinharas</v>
          </cell>
        </row>
        <row r="2751">
          <cell r="A2751">
            <v>2514503</v>
          </cell>
          <cell r="B2751" t="str">
            <v>PB</v>
          </cell>
          <cell r="C2751">
            <v>83</v>
          </cell>
          <cell r="D2751" t="str">
            <v>São José de Piranhas</v>
          </cell>
        </row>
        <row r="2752">
          <cell r="A2752">
            <v>2514552</v>
          </cell>
          <cell r="B2752" t="str">
            <v>PB</v>
          </cell>
          <cell r="C2752">
            <v>83</v>
          </cell>
          <cell r="D2752" t="str">
            <v>São José de Princesa</v>
          </cell>
        </row>
        <row r="2753">
          <cell r="A2753">
            <v>2514602</v>
          </cell>
          <cell r="B2753" t="str">
            <v>PB</v>
          </cell>
          <cell r="C2753">
            <v>83</v>
          </cell>
          <cell r="D2753" t="str">
            <v>São José do Bonfim</v>
          </cell>
        </row>
        <row r="2754">
          <cell r="A2754">
            <v>2514651</v>
          </cell>
          <cell r="B2754" t="str">
            <v>PB</v>
          </cell>
          <cell r="C2754">
            <v>83</v>
          </cell>
          <cell r="D2754" t="str">
            <v>São José do Brejo do Cruz</v>
          </cell>
        </row>
        <row r="2755">
          <cell r="A2755">
            <v>2514701</v>
          </cell>
          <cell r="B2755" t="str">
            <v>PB</v>
          </cell>
          <cell r="C2755">
            <v>83</v>
          </cell>
          <cell r="D2755" t="str">
            <v>São José do Sabugi</v>
          </cell>
        </row>
        <row r="2756">
          <cell r="A2756">
            <v>2514800</v>
          </cell>
          <cell r="B2756" t="str">
            <v>PB</v>
          </cell>
          <cell r="C2756">
            <v>83</v>
          </cell>
          <cell r="D2756" t="str">
            <v>São José dos Cordeiros</v>
          </cell>
        </row>
        <row r="2757">
          <cell r="A2757">
            <v>2514453</v>
          </cell>
          <cell r="B2757" t="str">
            <v>PB</v>
          </cell>
          <cell r="C2757">
            <v>83</v>
          </cell>
          <cell r="D2757" t="str">
            <v>São José dos Ramos</v>
          </cell>
        </row>
        <row r="2758">
          <cell r="A2758">
            <v>2514909</v>
          </cell>
          <cell r="B2758" t="str">
            <v>PB</v>
          </cell>
          <cell r="C2758">
            <v>83</v>
          </cell>
          <cell r="D2758" t="str">
            <v>São Mamede</v>
          </cell>
        </row>
        <row r="2759">
          <cell r="A2759">
            <v>2515005</v>
          </cell>
          <cell r="B2759" t="str">
            <v>PB</v>
          </cell>
          <cell r="C2759">
            <v>83</v>
          </cell>
          <cell r="D2759" t="str">
            <v>São Miguel de Taipu</v>
          </cell>
        </row>
        <row r="2760">
          <cell r="A2760">
            <v>2515104</v>
          </cell>
          <cell r="B2760" t="str">
            <v>PB</v>
          </cell>
          <cell r="C2760">
            <v>83</v>
          </cell>
          <cell r="D2760" t="str">
            <v>São Sebastião de Lagoa de Roça</v>
          </cell>
        </row>
        <row r="2761">
          <cell r="A2761">
            <v>2515203</v>
          </cell>
          <cell r="B2761" t="str">
            <v>PB</v>
          </cell>
          <cell r="C2761">
            <v>83</v>
          </cell>
          <cell r="D2761" t="str">
            <v>São Sebastião do Umbuzeiro</v>
          </cell>
        </row>
        <row r="2762">
          <cell r="A2762">
            <v>2515401</v>
          </cell>
          <cell r="B2762" t="str">
            <v>PB</v>
          </cell>
          <cell r="C2762">
            <v>83</v>
          </cell>
          <cell r="D2762" t="str">
            <v>São Vicente do Seridó</v>
          </cell>
        </row>
        <row r="2763">
          <cell r="A2763">
            <v>2515302</v>
          </cell>
          <cell r="B2763" t="str">
            <v>PB</v>
          </cell>
          <cell r="C2763">
            <v>83</v>
          </cell>
          <cell r="D2763" t="str">
            <v>Sapé</v>
          </cell>
        </row>
        <row r="2764">
          <cell r="A2764">
            <v>2515500</v>
          </cell>
          <cell r="B2764" t="str">
            <v>PB</v>
          </cell>
          <cell r="C2764">
            <v>83</v>
          </cell>
          <cell r="D2764" t="str">
            <v>Serra Branca</v>
          </cell>
        </row>
        <row r="2765">
          <cell r="A2765">
            <v>2515609</v>
          </cell>
          <cell r="B2765" t="str">
            <v>PB</v>
          </cell>
          <cell r="C2765">
            <v>83</v>
          </cell>
          <cell r="D2765" t="str">
            <v>Serra da Raiz</v>
          </cell>
        </row>
        <row r="2766">
          <cell r="A2766">
            <v>2515708</v>
          </cell>
          <cell r="B2766" t="str">
            <v>PB</v>
          </cell>
          <cell r="C2766">
            <v>83</v>
          </cell>
          <cell r="D2766" t="str">
            <v>Serra Grande</v>
          </cell>
        </row>
        <row r="2767">
          <cell r="A2767">
            <v>2515807</v>
          </cell>
          <cell r="B2767" t="str">
            <v>PB</v>
          </cell>
          <cell r="C2767">
            <v>83</v>
          </cell>
          <cell r="D2767" t="str">
            <v>Serra Redonda</v>
          </cell>
        </row>
        <row r="2768">
          <cell r="A2768">
            <v>2515906</v>
          </cell>
          <cell r="B2768" t="str">
            <v>PB</v>
          </cell>
          <cell r="C2768">
            <v>83</v>
          </cell>
          <cell r="D2768" t="str">
            <v>Serraria</v>
          </cell>
        </row>
        <row r="2769">
          <cell r="A2769">
            <v>2515930</v>
          </cell>
          <cell r="B2769" t="str">
            <v>PB</v>
          </cell>
          <cell r="C2769">
            <v>83</v>
          </cell>
          <cell r="D2769" t="str">
            <v>Sertãozinho</v>
          </cell>
        </row>
        <row r="2770">
          <cell r="A2770">
            <v>2515971</v>
          </cell>
          <cell r="B2770" t="str">
            <v>PB</v>
          </cell>
          <cell r="C2770">
            <v>83</v>
          </cell>
          <cell r="D2770" t="str">
            <v>Sobrado</v>
          </cell>
        </row>
        <row r="2771">
          <cell r="A2771">
            <v>2516003</v>
          </cell>
          <cell r="B2771" t="str">
            <v>PB</v>
          </cell>
          <cell r="C2771">
            <v>83</v>
          </cell>
          <cell r="D2771" t="str">
            <v>Solânea</v>
          </cell>
        </row>
        <row r="2772">
          <cell r="A2772">
            <v>2516102</v>
          </cell>
          <cell r="B2772" t="str">
            <v>PB</v>
          </cell>
          <cell r="C2772">
            <v>83</v>
          </cell>
          <cell r="D2772" t="str">
            <v>Soledade</v>
          </cell>
        </row>
        <row r="2773">
          <cell r="A2773">
            <v>2516151</v>
          </cell>
          <cell r="B2773" t="str">
            <v>PB</v>
          </cell>
          <cell r="C2773">
            <v>83</v>
          </cell>
          <cell r="D2773" t="str">
            <v>Sossêgo</v>
          </cell>
        </row>
        <row r="2774">
          <cell r="A2774">
            <v>2516201</v>
          </cell>
          <cell r="B2774" t="str">
            <v>PB</v>
          </cell>
          <cell r="C2774">
            <v>83</v>
          </cell>
          <cell r="D2774" t="str">
            <v>Sousa</v>
          </cell>
        </row>
        <row r="2775">
          <cell r="A2775">
            <v>2516300</v>
          </cell>
          <cell r="B2775" t="str">
            <v>PB</v>
          </cell>
          <cell r="C2775">
            <v>83</v>
          </cell>
          <cell r="D2775" t="str">
            <v>Sumé</v>
          </cell>
        </row>
        <row r="2776">
          <cell r="A2776">
            <v>2516409</v>
          </cell>
          <cell r="B2776" t="str">
            <v>PB</v>
          </cell>
          <cell r="C2776">
            <v>83</v>
          </cell>
          <cell r="D2776" t="str">
            <v>Tacima</v>
          </cell>
        </row>
        <row r="2777">
          <cell r="A2777">
            <v>2516508</v>
          </cell>
          <cell r="B2777" t="str">
            <v>PB</v>
          </cell>
          <cell r="C2777">
            <v>83</v>
          </cell>
          <cell r="D2777" t="str">
            <v>Taperoá</v>
          </cell>
        </row>
        <row r="2778">
          <cell r="A2778">
            <v>2516607</v>
          </cell>
          <cell r="B2778" t="str">
            <v>PB</v>
          </cell>
          <cell r="C2778">
            <v>83</v>
          </cell>
          <cell r="D2778" t="str">
            <v>Tavares</v>
          </cell>
        </row>
        <row r="2779">
          <cell r="A2779">
            <v>2516706</v>
          </cell>
          <cell r="B2779" t="str">
            <v>PB</v>
          </cell>
          <cell r="C2779">
            <v>83</v>
          </cell>
          <cell r="D2779" t="str">
            <v>Teixeira</v>
          </cell>
        </row>
        <row r="2780">
          <cell r="A2780">
            <v>2516755</v>
          </cell>
          <cell r="B2780" t="str">
            <v>PB</v>
          </cell>
          <cell r="C2780">
            <v>83</v>
          </cell>
          <cell r="D2780" t="str">
            <v>Tenório</v>
          </cell>
        </row>
        <row r="2781">
          <cell r="A2781">
            <v>2516805</v>
          </cell>
          <cell r="B2781" t="str">
            <v>PB</v>
          </cell>
          <cell r="C2781">
            <v>83</v>
          </cell>
          <cell r="D2781" t="str">
            <v>Triunfo</v>
          </cell>
        </row>
        <row r="2782">
          <cell r="A2782">
            <v>2516904</v>
          </cell>
          <cell r="B2782" t="str">
            <v>PB</v>
          </cell>
          <cell r="C2782">
            <v>83</v>
          </cell>
          <cell r="D2782" t="str">
            <v>Uiraúna</v>
          </cell>
        </row>
        <row r="2783">
          <cell r="A2783">
            <v>2517001</v>
          </cell>
          <cell r="B2783" t="str">
            <v>PB</v>
          </cell>
          <cell r="C2783">
            <v>83</v>
          </cell>
          <cell r="D2783" t="str">
            <v>Umbuzeiro</v>
          </cell>
        </row>
        <row r="2784">
          <cell r="A2784">
            <v>2517100</v>
          </cell>
          <cell r="B2784" t="str">
            <v>PB</v>
          </cell>
          <cell r="C2784">
            <v>83</v>
          </cell>
          <cell r="D2784" t="str">
            <v>Várzea</v>
          </cell>
        </row>
        <row r="2785">
          <cell r="A2785">
            <v>2517209</v>
          </cell>
          <cell r="B2785" t="str">
            <v>PB</v>
          </cell>
          <cell r="C2785">
            <v>83</v>
          </cell>
          <cell r="D2785" t="str">
            <v>Vieirópolis</v>
          </cell>
        </row>
        <row r="2786">
          <cell r="A2786">
            <v>2505501</v>
          </cell>
          <cell r="B2786" t="str">
            <v>PB</v>
          </cell>
          <cell r="C2786">
            <v>83</v>
          </cell>
          <cell r="D2786" t="str">
            <v>Vista Serrana</v>
          </cell>
        </row>
        <row r="2787">
          <cell r="A2787">
            <v>2517407</v>
          </cell>
          <cell r="B2787" t="str">
            <v>PB</v>
          </cell>
          <cell r="C2787">
            <v>83</v>
          </cell>
          <cell r="D2787" t="str">
            <v>Zabelê</v>
          </cell>
        </row>
        <row r="2788">
          <cell r="A2788">
            <v>2600054</v>
          </cell>
          <cell r="B2788" t="str">
            <v>PE</v>
          </cell>
          <cell r="C2788">
            <v>81</v>
          </cell>
          <cell r="D2788" t="str">
            <v>Abreu e Lima</v>
          </cell>
        </row>
        <row r="2789">
          <cell r="A2789">
            <v>2600104</v>
          </cell>
          <cell r="B2789" t="str">
            <v>PE</v>
          </cell>
          <cell r="C2789">
            <v>87</v>
          </cell>
          <cell r="D2789" t="str">
            <v>Afogados da Ingazeira</v>
          </cell>
        </row>
        <row r="2790">
          <cell r="A2790">
            <v>2600203</v>
          </cell>
          <cell r="B2790" t="str">
            <v>PE</v>
          </cell>
          <cell r="C2790">
            <v>87</v>
          </cell>
          <cell r="D2790" t="str">
            <v>Afrânio</v>
          </cell>
        </row>
        <row r="2791">
          <cell r="A2791">
            <v>2600302</v>
          </cell>
          <cell r="B2791" t="str">
            <v>PE</v>
          </cell>
          <cell r="C2791">
            <v>81</v>
          </cell>
          <cell r="D2791" t="str">
            <v>Agrestina</v>
          </cell>
        </row>
        <row r="2792">
          <cell r="A2792">
            <v>2600401</v>
          </cell>
          <cell r="B2792" t="str">
            <v>PE</v>
          </cell>
          <cell r="C2792">
            <v>81</v>
          </cell>
          <cell r="D2792" t="str">
            <v>Água Preta</v>
          </cell>
        </row>
        <row r="2793">
          <cell r="A2793">
            <v>2600500</v>
          </cell>
          <cell r="B2793" t="str">
            <v>PE</v>
          </cell>
          <cell r="C2793">
            <v>87</v>
          </cell>
          <cell r="D2793" t="str">
            <v>Águas Belas</v>
          </cell>
        </row>
        <row r="2794">
          <cell r="A2794">
            <v>2600609</v>
          </cell>
          <cell r="B2794" t="str">
            <v>PE</v>
          </cell>
          <cell r="C2794">
            <v>87</v>
          </cell>
          <cell r="D2794" t="str">
            <v>Alagoinha</v>
          </cell>
        </row>
        <row r="2795">
          <cell r="A2795">
            <v>2600708</v>
          </cell>
          <cell r="B2795" t="str">
            <v>PE</v>
          </cell>
          <cell r="C2795">
            <v>81</v>
          </cell>
          <cell r="D2795" t="str">
            <v>Aliança</v>
          </cell>
        </row>
        <row r="2796">
          <cell r="A2796">
            <v>2600807</v>
          </cell>
          <cell r="B2796" t="str">
            <v>PE</v>
          </cell>
          <cell r="C2796">
            <v>81</v>
          </cell>
          <cell r="D2796" t="str">
            <v>Altinho</v>
          </cell>
        </row>
        <row r="2797">
          <cell r="A2797">
            <v>2600906</v>
          </cell>
          <cell r="B2797" t="str">
            <v>PE</v>
          </cell>
          <cell r="C2797">
            <v>81</v>
          </cell>
          <cell r="D2797" t="str">
            <v>Amaraji</v>
          </cell>
        </row>
        <row r="2798">
          <cell r="A2798">
            <v>2601003</v>
          </cell>
          <cell r="B2798" t="str">
            <v>PE</v>
          </cell>
          <cell r="C2798">
            <v>87</v>
          </cell>
          <cell r="D2798" t="str">
            <v>Angelim</v>
          </cell>
        </row>
        <row r="2799">
          <cell r="A2799">
            <v>2601052</v>
          </cell>
          <cell r="B2799" t="str">
            <v>PE</v>
          </cell>
          <cell r="C2799">
            <v>81</v>
          </cell>
          <cell r="D2799" t="str">
            <v>Araçoiaba</v>
          </cell>
        </row>
        <row r="2800">
          <cell r="A2800">
            <v>2601102</v>
          </cell>
          <cell r="B2800" t="str">
            <v>PE</v>
          </cell>
          <cell r="C2800">
            <v>87</v>
          </cell>
          <cell r="D2800" t="str">
            <v>Araripina</v>
          </cell>
        </row>
        <row r="2801">
          <cell r="A2801">
            <v>2601201</v>
          </cell>
          <cell r="B2801" t="str">
            <v>PE</v>
          </cell>
          <cell r="C2801">
            <v>87</v>
          </cell>
          <cell r="D2801" t="str">
            <v>Arcoverde</v>
          </cell>
        </row>
        <row r="2802">
          <cell r="A2802">
            <v>2601300</v>
          </cell>
          <cell r="B2802" t="str">
            <v>PE</v>
          </cell>
          <cell r="C2802">
            <v>81</v>
          </cell>
          <cell r="D2802" t="str">
            <v>Barra de Guabiraba</v>
          </cell>
        </row>
        <row r="2803">
          <cell r="A2803">
            <v>2601409</v>
          </cell>
          <cell r="B2803" t="str">
            <v>PE</v>
          </cell>
          <cell r="C2803">
            <v>81</v>
          </cell>
          <cell r="D2803" t="str">
            <v>Barreiros</v>
          </cell>
        </row>
        <row r="2804">
          <cell r="A2804">
            <v>2601508</v>
          </cell>
          <cell r="B2804" t="str">
            <v>PE</v>
          </cell>
          <cell r="C2804">
            <v>81</v>
          </cell>
          <cell r="D2804" t="str">
            <v>Belém de Maria</v>
          </cell>
        </row>
        <row r="2805">
          <cell r="A2805">
            <v>2601607</v>
          </cell>
          <cell r="B2805" t="str">
            <v>PE</v>
          </cell>
          <cell r="C2805">
            <v>87</v>
          </cell>
          <cell r="D2805" t="str">
            <v>Belém de São Francisco</v>
          </cell>
        </row>
        <row r="2806">
          <cell r="A2806">
            <v>2601706</v>
          </cell>
          <cell r="B2806" t="str">
            <v>PE</v>
          </cell>
          <cell r="C2806">
            <v>81</v>
          </cell>
          <cell r="D2806" t="str">
            <v>Belo Jardim</v>
          </cell>
        </row>
        <row r="2807">
          <cell r="A2807">
            <v>2601805</v>
          </cell>
          <cell r="B2807" t="str">
            <v>PE</v>
          </cell>
          <cell r="C2807">
            <v>87</v>
          </cell>
          <cell r="D2807" t="str">
            <v>Betânia</v>
          </cell>
        </row>
        <row r="2808">
          <cell r="A2808">
            <v>2601904</v>
          </cell>
          <cell r="B2808" t="str">
            <v>PE</v>
          </cell>
          <cell r="C2808">
            <v>81</v>
          </cell>
          <cell r="D2808" t="str">
            <v>Bezerros</v>
          </cell>
        </row>
        <row r="2809">
          <cell r="A2809">
            <v>2602001</v>
          </cell>
          <cell r="B2809" t="str">
            <v>PE</v>
          </cell>
          <cell r="C2809">
            <v>87</v>
          </cell>
          <cell r="D2809" t="str">
            <v>Bodocó</v>
          </cell>
        </row>
        <row r="2810">
          <cell r="A2810">
            <v>2602100</v>
          </cell>
          <cell r="B2810" t="str">
            <v>PE</v>
          </cell>
          <cell r="C2810">
            <v>87</v>
          </cell>
          <cell r="D2810" t="str">
            <v>Bom Conselho</v>
          </cell>
        </row>
        <row r="2811">
          <cell r="A2811">
            <v>2602209</v>
          </cell>
          <cell r="B2811" t="str">
            <v>PE</v>
          </cell>
          <cell r="C2811">
            <v>81</v>
          </cell>
          <cell r="D2811" t="str">
            <v>Bom Jardim</v>
          </cell>
        </row>
        <row r="2812">
          <cell r="A2812">
            <v>2602308</v>
          </cell>
          <cell r="B2812" t="str">
            <v>PE</v>
          </cell>
          <cell r="C2812">
            <v>81</v>
          </cell>
          <cell r="D2812" t="str">
            <v>Bonito</v>
          </cell>
        </row>
        <row r="2813">
          <cell r="A2813">
            <v>2602407</v>
          </cell>
          <cell r="B2813" t="str">
            <v>PE</v>
          </cell>
          <cell r="C2813">
            <v>87</v>
          </cell>
          <cell r="D2813" t="str">
            <v>Brejão</v>
          </cell>
        </row>
        <row r="2814">
          <cell r="A2814">
            <v>2602506</v>
          </cell>
          <cell r="B2814" t="str">
            <v>PE</v>
          </cell>
          <cell r="C2814">
            <v>87</v>
          </cell>
          <cell r="D2814" t="str">
            <v>Brejinho</v>
          </cell>
        </row>
        <row r="2815">
          <cell r="A2815">
            <v>2602605</v>
          </cell>
          <cell r="B2815" t="str">
            <v>PE</v>
          </cell>
          <cell r="C2815">
            <v>81</v>
          </cell>
          <cell r="D2815" t="str">
            <v>Brejo da Madre de Deus</v>
          </cell>
        </row>
        <row r="2816">
          <cell r="A2816">
            <v>2602704</v>
          </cell>
          <cell r="B2816" t="str">
            <v>PE</v>
          </cell>
          <cell r="C2816">
            <v>81</v>
          </cell>
          <cell r="D2816" t="str">
            <v>Buenos Aires</v>
          </cell>
        </row>
        <row r="2817">
          <cell r="A2817">
            <v>2602803</v>
          </cell>
          <cell r="B2817" t="str">
            <v>PE</v>
          </cell>
          <cell r="C2817">
            <v>87</v>
          </cell>
          <cell r="D2817" t="str">
            <v>Buíque</v>
          </cell>
        </row>
        <row r="2818">
          <cell r="A2818">
            <v>2602902</v>
          </cell>
          <cell r="B2818" t="str">
            <v>PE</v>
          </cell>
          <cell r="C2818">
            <v>81</v>
          </cell>
          <cell r="D2818" t="str">
            <v>Cabo de Santo Agostinho</v>
          </cell>
        </row>
        <row r="2819">
          <cell r="A2819">
            <v>2603009</v>
          </cell>
          <cell r="B2819" t="str">
            <v>PE</v>
          </cell>
          <cell r="C2819">
            <v>87</v>
          </cell>
          <cell r="D2819" t="str">
            <v>Cabrobó</v>
          </cell>
        </row>
        <row r="2820">
          <cell r="A2820">
            <v>2603108</v>
          </cell>
          <cell r="B2820" t="str">
            <v>PE</v>
          </cell>
          <cell r="C2820">
            <v>81</v>
          </cell>
          <cell r="D2820" t="str">
            <v>Cachoeirinha</v>
          </cell>
        </row>
        <row r="2821">
          <cell r="A2821">
            <v>2603207</v>
          </cell>
          <cell r="B2821" t="str">
            <v>PE</v>
          </cell>
          <cell r="C2821">
            <v>87</v>
          </cell>
          <cell r="D2821" t="str">
            <v>Caetés</v>
          </cell>
        </row>
        <row r="2822">
          <cell r="A2822">
            <v>2603306</v>
          </cell>
          <cell r="B2822" t="str">
            <v>PE</v>
          </cell>
          <cell r="C2822">
            <v>87</v>
          </cell>
          <cell r="D2822" t="str">
            <v>Calçado</v>
          </cell>
        </row>
        <row r="2823">
          <cell r="A2823">
            <v>2603405</v>
          </cell>
          <cell r="B2823" t="str">
            <v>PE</v>
          </cell>
          <cell r="C2823">
            <v>87</v>
          </cell>
          <cell r="D2823" t="str">
            <v>Calumbi</v>
          </cell>
        </row>
        <row r="2824">
          <cell r="A2824">
            <v>2603454</v>
          </cell>
          <cell r="B2824" t="str">
            <v>PE</v>
          </cell>
          <cell r="C2824">
            <v>81</v>
          </cell>
          <cell r="D2824" t="str">
            <v>Camaragibe</v>
          </cell>
        </row>
        <row r="2825">
          <cell r="A2825">
            <v>2603504</v>
          </cell>
          <cell r="B2825" t="str">
            <v>PE</v>
          </cell>
          <cell r="C2825">
            <v>81</v>
          </cell>
          <cell r="D2825" t="str">
            <v>Camocim de São Félix</v>
          </cell>
        </row>
        <row r="2826">
          <cell r="A2826">
            <v>2603603</v>
          </cell>
          <cell r="B2826" t="str">
            <v>PE</v>
          </cell>
          <cell r="C2826">
            <v>81</v>
          </cell>
          <cell r="D2826" t="str">
            <v>Camutanga</v>
          </cell>
        </row>
        <row r="2827">
          <cell r="A2827">
            <v>2603702</v>
          </cell>
          <cell r="B2827" t="str">
            <v>PE</v>
          </cell>
          <cell r="C2827">
            <v>87</v>
          </cell>
          <cell r="D2827" t="str">
            <v>Canhotinho</v>
          </cell>
        </row>
        <row r="2828">
          <cell r="A2828">
            <v>2603801</v>
          </cell>
          <cell r="B2828" t="str">
            <v>PE</v>
          </cell>
          <cell r="C2828">
            <v>87</v>
          </cell>
          <cell r="D2828" t="str">
            <v>Capoeiras</v>
          </cell>
        </row>
        <row r="2829">
          <cell r="A2829">
            <v>2603900</v>
          </cell>
          <cell r="B2829" t="str">
            <v>PE</v>
          </cell>
          <cell r="C2829">
            <v>87</v>
          </cell>
          <cell r="D2829" t="str">
            <v>Carnaíba</v>
          </cell>
        </row>
        <row r="2830">
          <cell r="A2830">
            <v>2603926</v>
          </cell>
          <cell r="B2830" t="str">
            <v>PE</v>
          </cell>
          <cell r="C2830">
            <v>87</v>
          </cell>
          <cell r="D2830" t="str">
            <v>Carnaubeira da Penha</v>
          </cell>
        </row>
        <row r="2831">
          <cell r="A2831">
            <v>2604007</v>
          </cell>
          <cell r="B2831" t="str">
            <v>PE</v>
          </cell>
          <cell r="C2831">
            <v>81</v>
          </cell>
          <cell r="D2831" t="str">
            <v>Carpina</v>
          </cell>
        </row>
        <row r="2832">
          <cell r="A2832">
            <v>2604106</v>
          </cell>
          <cell r="B2832" t="str">
            <v>PE</v>
          </cell>
          <cell r="C2832">
            <v>81</v>
          </cell>
          <cell r="D2832" t="str">
            <v>Caruaru</v>
          </cell>
        </row>
        <row r="2833">
          <cell r="A2833">
            <v>2604155</v>
          </cell>
          <cell r="B2833" t="str">
            <v>PE</v>
          </cell>
          <cell r="C2833">
            <v>81</v>
          </cell>
          <cell r="D2833" t="str">
            <v>Casinhas</v>
          </cell>
        </row>
        <row r="2834">
          <cell r="A2834">
            <v>2604205</v>
          </cell>
          <cell r="B2834" t="str">
            <v>PE</v>
          </cell>
          <cell r="C2834">
            <v>81</v>
          </cell>
          <cell r="D2834" t="str">
            <v>Catende</v>
          </cell>
        </row>
        <row r="2835">
          <cell r="A2835">
            <v>2604304</v>
          </cell>
          <cell r="B2835" t="str">
            <v>PE</v>
          </cell>
          <cell r="C2835">
            <v>87</v>
          </cell>
          <cell r="D2835" t="str">
            <v>Cedro</v>
          </cell>
        </row>
        <row r="2836">
          <cell r="A2836">
            <v>2604403</v>
          </cell>
          <cell r="B2836" t="str">
            <v>PE</v>
          </cell>
          <cell r="C2836">
            <v>81</v>
          </cell>
          <cell r="D2836" t="str">
            <v>Chã de Alegria</v>
          </cell>
        </row>
        <row r="2837">
          <cell r="A2837">
            <v>2604502</v>
          </cell>
          <cell r="B2837" t="str">
            <v>PE</v>
          </cell>
          <cell r="C2837">
            <v>81</v>
          </cell>
          <cell r="D2837" t="str">
            <v>Chã Grande</v>
          </cell>
        </row>
        <row r="2838">
          <cell r="A2838">
            <v>2604601</v>
          </cell>
          <cell r="B2838" t="str">
            <v>PE</v>
          </cell>
          <cell r="C2838">
            <v>81</v>
          </cell>
          <cell r="D2838" t="str">
            <v>Condado</v>
          </cell>
        </row>
        <row r="2839">
          <cell r="A2839">
            <v>2604700</v>
          </cell>
          <cell r="B2839" t="str">
            <v>PE</v>
          </cell>
          <cell r="C2839">
            <v>87</v>
          </cell>
          <cell r="D2839" t="str">
            <v>Correntes</v>
          </cell>
        </row>
        <row r="2840">
          <cell r="A2840">
            <v>2604809</v>
          </cell>
          <cell r="B2840" t="str">
            <v>PE</v>
          </cell>
          <cell r="C2840">
            <v>81</v>
          </cell>
          <cell r="D2840" t="str">
            <v>Cortês</v>
          </cell>
        </row>
        <row r="2841">
          <cell r="A2841">
            <v>2604908</v>
          </cell>
          <cell r="B2841" t="str">
            <v>PE</v>
          </cell>
          <cell r="C2841">
            <v>81</v>
          </cell>
          <cell r="D2841" t="str">
            <v>Cumaru</v>
          </cell>
        </row>
        <row r="2842">
          <cell r="A2842">
            <v>2605004</v>
          </cell>
          <cell r="B2842" t="str">
            <v>PE</v>
          </cell>
          <cell r="C2842">
            <v>81</v>
          </cell>
          <cell r="D2842" t="str">
            <v>Cupira</v>
          </cell>
        </row>
        <row r="2843">
          <cell r="A2843">
            <v>2605103</v>
          </cell>
          <cell r="B2843" t="str">
            <v>PE</v>
          </cell>
          <cell r="C2843">
            <v>87</v>
          </cell>
          <cell r="D2843" t="str">
            <v>Custódia</v>
          </cell>
        </row>
        <row r="2844">
          <cell r="A2844">
            <v>2605152</v>
          </cell>
          <cell r="B2844" t="str">
            <v>PE</v>
          </cell>
          <cell r="C2844">
            <v>87</v>
          </cell>
          <cell r="D2844" t="str">
            <v>Dormentes</v>
          </cell>
        </row>
        <row r="2845">
          <cell r="A2845">
            <v>2605202</v>
          </cell>
          <cell r="B2845" t="str">
            <v>PE</v>
          </cell>
          <cell r="C2845">
            <v>81</v>
          </cell>
          <cell r="D2845" t="str">
            <v>Escada</v>
          </cell>
        </row>
        <row r="2846">
          <cell r="A2846">
            <v>2605301</v>
          </cell>
          <cell r="B2846" t="str">
            <v>PE</v>
          </cell>
          <cell r="C2846">
            <v>87</v>
          </cell>
          <cell r="D2846" t="str">
            <v>Exu</v>
          </cell>
        </row>
        <row r="2847">
          <cell r="A2847">
            <v>2605400</v>
          </cell>
          <cell r="B2847" t="str">
            <v>PE</v>
          </cell>
          <cell r="C2847">
            <v>81</v>
          </cell>
          <cell r="D2847" t="str">
            <v>Feira Nova</v>
          </cell>
        </row>
        <row r="2848">
          <cell r="A2848">
            <v>2605459</v>
          </cell>
          <cell r="B2848" t="str">
            <v>PE</v>
          </cell>
          <cell r="C2848">
            <v>81</v>
          </cell>
          <cell r="D2848" t="str">
            <v>Fernando de Noronha</v>
          </cell>
        </row>
        <row r="2849">
          <cell r="A2849">
            <v>2605509</v>
          </cell>
          <cell r="B2849" t="str">
            <v>PE</v>
          </cell>
          <cell r="C2849">
            <v>81</v>
          </cell>
          <cell r="D2849" t="str">
            <v>Ferreiros</v>
          </cell>
        </row>
        <row r="2850">
          <cell r="A2850">
            <v>2605608</v>
          </cell>
          <cell r="B2850" t="str">
            <v>PE</v>
          </cell>
          <cell r="C2850">
            <v>87</v>
          </cell>
          <cell r="D2850" t="str">
            <v>Flores</v>
          </cell>
        </row>
        <row r="2851">
          <cell r="A2851">
            <v>2605707</v>
          </cell>
          <cell r="B2851" t="str">
            <v>PE</v>
          </cell>
          <cell r="C2851">
            <v>87</v>
          </cell>
          <cell r="D2851" t="str">
            <v>Floresta</v>
          </cell>
        </row>
        <row r="2852">
          <cell r="A2852">
            <v>2605806</v>
          </cell>
          <cell r="B2852" t="str">
            <v>PE</v>
          </cell>
          <cell r="C2852">
            <v>81</v>
          </cell>
          <cell r="D2852" t="str">
            <v>Frei Miguelinho</v>
          </cell>
        </row>
        <row r="2853">
          <cell r="A2853">
            <v>2605905</v>
          </cell>
          <cell r="B2853" t="str">
            <v>PE</v>
          </cell>
          <cell r="C2853">
            <v>81</v>
          </cell>
          <cell r="D2853" t="str">
            <v>Gameleira</v>
          </cell>
        </row>
        <row r="2854">
          <cell r="A2854">
            <v>2606002</v>
          </cell>
          <cell r="B2854" t="str">
            <v>PE</v>
          </cell>
          <cell r="C2854">
            <v>87</v>
          </cell>
          <cell r="D2854" t="str">
            <v>Garanhuns</v>
          </cell>
        </row>
        <row r="2855">
          <cell r="A2855">
            <v>2606101</v>
          </cell>
          <cell r="B2855" t="str">
            <v>PE</v>
          </cell>
          <cell r="C2855">
            <v>81</v>
          </cell>
          <cell r="D2855" t="str">
            <v>Glória do Goitá</v>
          </cell>
        </row>
        <row r="2856">
          <cell r="A2856">
            <v>2606200</v>
          </cell>
          <cell r="B2856" t="str">
            <v>PE</v>
          </cell>
          <cell r="C2856">
            <v>81</v>
          </cell>
          <cell r="D2856" t="str">
            <v>Goiana</v>
          </cell>
        </row>
        <row r="2857">
          <cell r="A2857">
            <v>2606309</v>
          </cell>
          <cell r="B2857" t="str">
            <v>PE</v>
          </cell>
          <cell r="C2857">
            <v>87</v>
          </cell>
          <cell r="D2857" t="str">
            <v>Granito</v>
          </cell>
        </row>
        <row r="2858">
          <cell r="A2858">
            <v>2606408</v>
          </cell>
          <cell r="B2858" t="str">
            <v>PE</v>
          </cell>
          <cell r="C2858">
            <v>81</v>
          </cell>
          <cell r="D2858" t="str">
            <v>Gravatá</v>
          </cell>
        </row>
        <row r="2859">
          <cell r="A2859">
            <v>2606507</v>
          </cell>
          <cell r="B2859" t="str">
            <v>PE</v>
          </cell>
          <cell r="C2859">
            <v>87</v>
          </cell>
          <cell r="D2859" t="str">
            <v>Iati</v>
          </cell>
        </row>
        <row r="2860">
          <cell r="A2860">
            <v>2606606</v>
          </cell>
          <cell r="B2860" t="str">
            <v>PE</v>
          </cell>
          <cell r="C2860">
            <v>87</v>
          </cell>
          <cell r="D2860" t="str">
            <v>Ibimirim</v>
          </cell>
        </row>
        <row r="2861">
          <cell r="A2861">
            <v>2606705</v>
          </cell>
          <cell r="B2861" t="str">
            <v>PE</v>
          </cell>
          <cell r="C2861">
            <v>87</v>
          </cell>
          <cell r="D2861" t="str">
            <v>Ibirajuba</v>
          </cell>
        </row>
        <row r="2862">
          <cell r="A2862">
            <v>2606804</v>
          </cell>
          <cell r="B2862" t="str">
            <v>PE</v>
          </cell>
          <cell r="C2862">
            <v>81</v>
          </cell>
          <cell r="D2862" t="str">
            <v>Igarassu</v>
          </cell>
        </row>
        <row r="2863">
          <cell r="A2863">
            <v>2606903</v>
          </cell>
          <cell r="B2863" t="str">
            <v>PE</v>
          </cell>
          <cell r="C2863">
            <v>87</v>
          </cell>
          <cell r="D2863" t="str">
            <v>Iguaraci</v>
          </cell>
        </row>
        <row r="2864">
          <cell r="A2864">
            <v>2607604</v>
          </cell>
          <cell r="B2864" t="str">
            <v>PE</v>
          </cell>
          <cell r="C2864">
            <v>81</v>
          </cell>
          <cell r="D2864" t="str">
            <v>Ilha de Itamaracá</v>
          </cell>
        </row>
        <row r="2865">
          <cell r="A2865">
            <v>2607000</v>
          </cell>
          <cell r="B2865" t="str">
            <v>PE</v>
          </cell>
          <cell r="C2865">
            <v>87</v>
          </cell>
          <cell r="D2865" t="str">
            <v>Inajá</v>
          </cell>
        </row>
        <row r="2866">
          <cell r="A2866">
            <v>2607109</v>
          </cell>
          <cell r="B2866" t="str">
            <v>PE</v>
          </cell>
          <cell r="C2866">
            <v>87</v>
          </cell>
          <cell r="D2866" t="str">
            <v>Ingazeira</v>
          </cell>
        </row>
        <row r="2867">
          <cell r="A2867">
            <v>2607208</v>
          </cell>
          <cell r="B2867" t="str">
            <v>PE</v>
          </cell>
          <cell r="C2867">
            <v>81</v>
          </cell>
          <cell r="D2867" t="str">
            <v>Ipojuca</v>
          </cell>
        </row>
        <row r="2868">
          <cell r="A2868">
            <v>2607307</v>
          </cell>
          <cell r="B2868" t="str">
            <v>PE</v>
          </cell>
          <cell r="C2868">
            <v>87</v>
          </cell>
          <cell r="D2868" t="str">
            <v>Ipubi</v>
          </cell>
        </row>
        <row r="2869">
          <cell r="A2869">
            <v>2607406</v>
          </cell>
          <cell r="B2869" t="str">
            <v>PE</v>
          </cell>
          <cell r="C2869">
            <v>87</v>
          </cell>
          <cell r="D2869" t="str">
            <v>Itacuruba</v>
          </cell>
        </row>
        <row r="2870">
          <cell r="A2870">
            <v>2607505</v>
          </cell>
          <cell r="B2870" t="str">
            <v>PE</v>
          </cell>
          <cell r="C2870">
            <v>87</v>
          </cell>
          <cell r="D2870" t="str">
            <v>Itaíba</v>
          </cell>
        </row>
        <row r="2871">
          <cell r="A2871">
            <v>2607653</v>
          </cell>
          <cell r="B2871" t="str">
            <v>PE</v>
          </cell>
          <cell r="C2871">
            <v>81</v>
          </cell>
          <cell r="D2871" t="str">
            <v>Itambé</v>
          </cell>
        </row>
        <row r="2872">
          <cell r="A2872">
            <v>2607703</v>
          </cell>
          <cell r="B2872" t="str">
            <v>PE</v>
          </cell>
          <cell r="C2872">
            <v>87</v>
          </cell>
          <cell r="D2872" t="str">
            <v>Itapetim</v>
          </cell>
        </row>
        <row r="2873">
          <cell r="A2873">
            <v>2607752</v>
          </cell>
          <cell r="B2873" t="str">
            <v>PE</v>
          </cell>
          <cell r="C2873">
            <v>81</v>
          </cell>
          <cell r="D2873" t="str">
            <v>Itapissuma</v>
          </cell>
        </row>
        <row r="2874">
          <cell r="A2874">
            <v>2607802</v>
          </cell>
          <cell r="B2874" t="str">
            <v>PE</v>
          </cell>
          <cell r="C2874">
            <v>81</v>
          </cell>
          <cell r="D2874" t="str">
            <v>Itaquitinga</v>
          </cell>
        </row>
        <row r="2875">
          <cell r="A2875">
            <v>2607901</v>
          </cell>
          <cell r="B2875" t="str">
            <v>PE</v>
          </cell>
          <cell r="C2875">
            <v>81</v>
          </cell>
          <cell r="D2875" t="str">
            <v>Jaboatão dos Guararapes</v>
          </cell>
        </row>
        <row r="2876">
          <cell r="A2876">
            <v>2607950</v>
          </cell>
          <cell r="B2876" t="str">
            <v>PE</v>
          </cell>
          <cell r="C2876">
            <v>81</v>
          </cell>
          <cell r="D2876" t="str">
            <v>Jaqueira</v>
          </cell>
        </row>
        <row r="2877">
          <cell r="A2877">
            <v>2608008</v>
          </cell>
          <cell r="B2877" t="str">
            <v>PE</v>
          </cell>
          <cell r="C2877">
            <v>81</v>
          </cell>
          <cell r="D2877" t="str">
            <v>Jataúba</v>
          </cell>
        </row>
        <row r="2878">
          <cell r="A2878">
            <v>2608057</v>
          </cell>
          <cell r="B2878" t="str">
            <v>PE</v>
          </cell>
          <cell r="C2878">
            <v>87</v>
          </cell>
          <cell r="D2878" t="str">
            <v>Jatobá</v>
          </cell>
        </row>
        <row r="2879">
          <cell r="A2879">
            <v>2608107</v>
          </cell>
          <cell r="B2879" t="str">
            <v>PE</v>
          </cell>
          <cell r="C2879">
            <v>81</v>
          </cell>
          <cell r="D2879" t="str">
            <v>João Alfredo</v>
          </cell>
        </row>
        <row r="2880">
          <cell r="A2880">
            <v>2608206</v>
          </cell>
          <cell r="B2880" t="str">
            <v>PE</v>
          </cell>
          <cell r="C2880">
            <v>81</v>
          </cell>
          <cell r="D2880" t="str">
            <v>Joaquim Nabuco</v>
          </cell>
        </row>
        <row r="2881">
          <cell r="A2881">
            <v>2608255</v>
          </cell>
          <cell r="B2881" t="str">
            <v>PE</v>
          </cell>
          <cell r="C2881">
            <v>87</v>
          </cell>
          <cell r="D2881" t="str">
            <v>Jucati</v>
          </cell>
        </row>
        <row r="2882">
          <cell r="A2882">
            <v>2608305</v>
          </cell>
          <cell r="B2882" t="str">
            <v>PE</v>
          </cell>
          <cell r="C2882">
            <v>87</v>
          </cell>
          <cell r="D2882" t="str">
            <v>Jupi</v>
          </cell>
        </row>
        <row r="2883">
          <cell r="A2883">
            <v>2608404</v>
          </cell>
          <cell r="B2883" t="str">
            <v>PE</v>
          </cell>
          <cell r="C2883">
            <v>87</v>
          </cell>
          <cell r="D2883" t="str">
            <v>Jurema</v>
          </cell>
        </row>
        <row r="2884">
          <cell r="A2884">
            <v>2608453</v>
          </cell>
          <cell r="B2884" t="str">
            <v>PE</v>
          </cell>
          <cell r="C2884">
            <v>81</v>
          </cell>
          <cell r="D2884" t="str">
            <v>Lagoa do Carro</v>
          </cell>
        </row>
        <row r="2885">
          <cell r="A2885">
            <v>2608503</v>
          </cell>
          <cell r="B2885" t="str">
            <v>PE</v>
          </cell>
          <cell r="C2885">
            <v>81</v>
          </cell>
          <cell r="D2885" t="str">
            <v>Lagoa do Itaenga</v>
          </cell>
        </row>
        <row r="2886">
          <cell r="A2886">
            <v>2608602</v>
          </cell>
          <cell r="B2886" t="str">
            <v>PE</v>
          </cell>
          <cell r="C2886">
            <v>87</v>
          </cell>
          <cell r="D2886" t="str">
            <v>Lagoa do Ouro</v>
          </cell>
        </row>
        <row r="2887">
          <cell r="A2887">
            <v>2608701</v>
          </cell>
          <cell r="B2887" t="str">
            <v>PE</v>
          </cell>
          <cell r="C2887">
            <v>81</v>
          </cell>
          <cell r="D2887" t="str">
            <v>Lagoa dos Gatos</v>
          </cell>
        </row>
        <row r="2888">
          <cell r="A2888">
            <v>2608750</v>
          </cell>
          <cell r="B2888" t="str">
            <v>PE</v>
          </cell>
          <cell r="C2888">
            <v>87</v>
          </cell>
          <cell r="D2888" t="str">
            <v>Lagoa Grande</v>
          </cell>
        </row>
        <row r="2889">
          <cell r="A2889">
            <v>2608800</v>
          </cell>
          <cell r="B2889" t="str">
            <v>PE</v>
          </cell>
          <cell r="C2889">
            <v>87</v>
          </cell>
          <cell r="D2889" t="str">
            <v>Lajedo</v>
          </cell>
        </row>
        <row r="2890">
          <cell r="A2890">
            <v>2608909</v>
          </cell>
          <cell r="B2890" t="str">
            <v>PE</v>
          </cell>
          <cell r="C2890">
            <v>81</v>
          </cell>
          <cell r="D2890" t="str">
            <v>Limoeiro</v>
          </cell>
        </row>
        <row r="2891">
          <cell r="A2891">
            <v>2609006</v>
          </cell>
          <cell r="B2891" t="str">
            <v>PE</v>
          </cell>
          <cell r="C2891">
            <v>81</v>
          </cell>
          <cell r="D2891" t="str">
            <v>Macaparana</v>
          </cell>
        </row>
        <row r="2892">
          <cell r="A2892">
            <v>2609105</v>
          </cell>
          <cell r="B2892" t="str">
            <v>PE</v>
          </cell>
          <cell r="C2892">
            <v>81</v>
          </cell>
          <cell r="D2892" t="str">
            <v>Machados</v>
          </cell>
        </row>
        <row r="2893">
          <cell r="A2893">
            <v>2609154</v>
          </cell>
          <cell r="B2893" t="str">
            <v>PE</v>
          </cell>
          <cell r="C2893">
            <v>87</v>
          </cell>
          <cell r="D2893" t="str">
            <v>Manari</v>
          </cell>
        </row>
        <row r="2894">
          <cell r="A2894">
            <v>2609204</v>
          </cell>
          <cell r="B2894" t="str">
            <v>PE</v>
          </cell>
          <cell r="C2894">
            <v>81</v>
          </cell>
          <cell r="D2894" t="str">
            <v>Maraial</v>
          </cell>
        </row>
        <row r="2895">
          <cell r="A2895">
            <v>2609303</v>
          </cell>
          <cell r="B2895" t="str">
            <v>PE</v>
          </cell>
          <cell r="C2895">
            <v>87</v>
          </cell>
          <cell r="D2895" t="str">
            <v>Mirandiba</v>
          </cell>
        </row>
        <row r="2896">
          <cell r="A2896">
            <v>2614303</v>
          </cell>
          <cell r="B2896" t="str">
            <v>PE</v>
          </cell>
          <cell r="C2896">
            <v>87</v>
          </cell>
          <cell r="D2896" t="str">
            <v>Moreilândia</v>
          </cell>
        </row>
        <row r="2897">
          <cell r="A2897">
            <v>2609402</v>
          </cell>
          <cell r="B2897" t="str">
            <v>PE</v>
          </cell>
          <cell r="C2897">
            <v>81</v>
          </cell>
          <cell r="D2897" t="str">
            <v>Moreno</v>
          </cell>
        </row>
        <row r="2898">
          <cell r="A2898">
            <v>2609501</v>
          </cell>
          <cell r="B2898" t="str">
            <v>PE</v>
          </cell>
          <cell r="C2898">
            <v>81</v>
          </cell>
          <cell r="D2898" t="str">
            <v>Nazaré da Mata</v>
          </cell>
        </row>
        <row r="2899">
          <cell r="A2899">
            <v>2609600</v>
          </cell>
          <cell r="B2899" t="str">
            <v>PE</v>
          </cell>
          <cell r="C2899">
            <v>81</v>
          </cell>
          <cell r="D2899" t="str">
            <v>Olinda</v>
          </cell>
        </row>
        <row r="2900">
          <cell r="A2900">
            <v>2609709</v>
          </cell>
          <cell r="B2900" t="str">
            <v>PE</v>
          </cell>
          <cell r="C2900">
            <v>81</v>
          </cell>
          <cell r="D2900" t="str">
            <v>Orobó</v>
          </cell>
        </row>
        <row r="2901">
          <cell r="A2901">
            <v>2609808</v>
          </cell>
          <cell r="B2901" t="str">
            <v>PE</v>
          </cell>
          <cell r="C2901">
            <v>87</v>
          </cell>
          <cell r="D2901" t="str">
            <v>Orocó</v>
          </cell>
        </row>
        <row r="2902">
          <cell r="A2902">
            <v>2609907</v>
          </cell>
          <cell r="B2902" t="str">
            <v>PE</v>
          </cell>
          <cell r="C2902">
            <v>87</v>
          </cell>
          <cell r="D2902" t="str">
            <v>Ouricuri</v>
          </cell>
        </row>
        <row r="2903">
          <cell r="A2903">
            <v>2610004</v>
          </cell>
          <cell r="B2903" t="str">
            <v>PE</v>
          </cell>
          <cell r="C2903">
            <v>81</v>
          </cell>
          <cell r="D2903" t="str">
            <v>Palmares</v>
          </cell>
        </row>
        <row r="2904">
          <cell r="A2904">
            <v>2610103</v>
          </cell>
          <cell r="B2904" t="str">
            <v>PE</v>
          </cell>
          <cell r="C2904">
            <v>87</v>
          </cell>
          <cell r="D2904" t="str">
            <v>Palmeirina</v>
          </cell>
        </row>
        <row r="2905">
          <cell r="A2905">
            <v>2610202</v>
          </cell>
          <cell r="B2905" t="str">
            <v>PE</v>
          </cell>
          <cell r="C2905">
            <v>81</v>
          </cell>
          <cell r="D2905" t="str">
            <v>Panelas</v>
          </cell>
        </row>
        <row r="2906">
          <cell r="A2906">
            <v>2610301</v>
          </cell>
          <cell r="B2906" t="str">
            <v>PE</v>
          </cell>
          <cell r="C2906">
            <v>87</v>
          </cell>
          <cell r="D2906" t="str">
            <v>Paranatama</v>
          </cell>
        </row>
        <row r="2907">
          <cell r="A2907">
            <v>2610400</v>
          </cell>
          <cell r="B2907" t="str">
            <v>PE</v>
          </cell>
          <cell r="C2907">
            <v>87</v>
          </cell>
          <cell r="D2907" t="str">
            <v>Parnamirim</v>
          </cell>
        </row>
        <row r="2908">
          <cell r="A2908">
            <v>2610509</v>
          </cell>
          <cell r="B2908" t="str">
            <v>PE</v>
          </cell>
          <cell r="C2908">
            <v>81</v>
          </cell>
          <cell r="D2908" t="str">
            <v>Passira</v>
          </cell>
        </row>
        <row r="2909">
          <cell r="A2909">
            <v>2610608</v>
          </cell>
          <cell r="B2909" t="str">
            <v>PE</v>
          </cell>
          <cell r="C2909">
            <v>81</v>
          </cell>
          <cell r="D2909" t="str">
            <v>Paudalho</v>
          </cell>
        </row>
        <row r="2910">
          <cell r="A2910">
            <v>2610707</v>
          </cell>
          <cell r="B2910" t="str">
            <v>PE</v>
          </cell>
          <cell r="C2910">
            <v>81</v>
          </cell>
          <cell r="D2910" t="str">
            <v>Paulista</v>
          </cell>
        </row>
        <row r="2911">
          <cell r="A2911">
            <v>2610806</v>
          </cell>
          <cell r="B2911" t="str">
            <v>PE</v>
          </cell>
          <cell r="C2911">
            <v>87</v>
          </cell>
          <cell r="D2911" t="str">
            <v>Pedra</v>
          </cell>
        </row>
        <row r="2912">
          <cell r="A2912">
            <v>2610905</v>
          </cell>
          <cell r="B2912" t="str">
            <v>PE</v>
          </cell>
          <cell r="C2912">
            <v>87</v>
          </cell>
          <cell r="D2912" t="str">
            <v>Pesqueira</v>
          </cell>
        </row>
        <row r="2913">
          <cell r="A2913">
            <v>2611002</v>
          </cell>
          <cell r="B2913" t="str">
            <v>PE</v>
          </cell>
          <cell r="C2913">
            <v>87</v>
          </cell>
          <cell r="D2913" t="str">
            <v>Petrolândia</v>
          </cell>
        </row>
        <row r="2914">
          <cell r="A2914">
            <v>2611101</v>
          </cell>
          <cell r="B2914" t="str">
            <v>PE</v>
          </cell>
          <cell r="C2914">
            <v>87</v>
          </cell>
          <cell r="D2914" t="str">
            <v>Petrolina</v>
          </cell>
        </row>
        <row r="2915">
          <cell r="A2915">
            <v>2611200</v>
          </cell>
          <cell r="B2915" t="str">
            <v>PE</v>
          </cell>
          <cell r="C2915">
            <v>87</v>
          </cell>
          <cell r="D2915" t="str">
            <v>Poção</v>
          </cell>
        </row>
        <row r="2916">
          <cell r="A2916">
            <v>2611309</v>
          </cell>
          <cell r="B2916" t="str">
            <v>PE</v>
          </cell>
          <cell r="C2916">
            <v>81</v>
          </cell>
          <cell r="D2916" t="str">
            <v>Pombos</v>
          </cell>
        </row>
        <row r="2917">
          <cell r="A2917">
            <v>2611408</v>
          </cell>
          <cell r="B2917" t="str">
            <v>PE</v>
          </cell>
          <cell r="C2917">
            <v>81</v>
          </cell>
          <cell r="D2917" t="str">
            <v>Primavera</v>
          </cell>
        </row>
        <row r="2918">
          <cell r="A2918">
            <v>2611507</v>
          </cell>
          <cell r="B2918" t="str">
            <v>PE</v>
          </cell>
          <cell r="C2918">
            <v>81</v>
          </cell>
          <cell r="D2918" t="str">
            <v>Quipapá</v>
          </cell>
        </row>
        <row r="2919">
          <cell r="A2919">
            <v>2611533</v>
          </cell>
          <cell r="B2919" t="str">
            <v>PE</v>
          </cell>
          <cell r="C2919">
            <v>87</v>
          </cell>
          <cell r="D2919" t="str">
            <v>Quixaba</v>
          </cell>
        </row>
        <row r="2920">
          <cell r="A2920">
            <v>2611606</v>
          </cell>
          <cell r="B2920" t="str">
            <v>PE</v>
          </cell>
          <cell r="C2920">
            <v>81</v>
          </cell>
          <cell r="D2920" t="str">
            <v>Recife</v>
          </cell>
        </row>
        <row r="2921">
          <cell r="A2921">
            <v>2611705</v>
          </cell>
          <cell r="B2921" t="str">
            <v>PE</v>
          </cell>
          <cell r="C2921">
            <v>81</v>
          </cell>
          <cell r="D2921" t="str">
            <v>Riacho das Almas</v>
          </cell>
        </row>
        <row r="2922">
          <cell r="A2922">
            <v>2611804</v>
          </cell>
          <cell r="B2922" t="str">
            <v>PE</v>
          </cell>
          <cell r="C2922">
            <v>81</v>
          </cell>
          <cell r="D2922" t="str">
            <v>Ribeirão</v>
          </cell>
        </row>
        <row r="2923">
          <cell r="A2923">
            <v>2611903</v>
          </cell>
          <cell r="B2923" t="str">
            <v>PE</v>
          </cell>
          <cell r="C2923">
            <v>81</v>
          </cell>
          <cell r="D2923" t="str">
            <v>Rio Formoso</v>
          </cell>
        </row>
        <row r="2924">
          <cell r="A2924">
            <v>2612000</v>
          </cell>
          <cell r="B2924" t="str">
            <v>PE</v>
          </cell>
          <cell r="C2924">
            <v>81</v>
          </cell>
          <cell r="D2924" t="str">
            <v>Sairé</v>
          </cell>
        </row>
        <row r="2925">
          <cell r="A2925">
            <v>2612109</v>
          </cell>
          <cell r="B2925" t="str">
            <v>PE</v>
          </cell>
          <cell r="C2925">
            <v>81</v>
          </cell>
          <cell r="D2925" t="str">
            <v>Salgadinho</v>
          </cell>
        </row>
        <row r="2926">
          <cell r="A2926">
            <v>2612208</v>
          </cell>
          <cell r="B2926" t="str">
            <v>PE</v>
          </cell>
          <cell r="C2926">
            <v>87</v>
          </cell>
          <cell r="D2926" t="str">
            <v>Salgueiro</v>
          </cell>
        </row>
        <row r="2927">
          <cell r="A2927">
            <v>2612307</v>
          </cell>
          <cell r="B2927" t="str">
            <v>PE</v>
          </cell>
          <cell r="C2927">
            <v>87</v>
          </cell>
          <cell r="D2927" t="str">
            <v>Saloá</v>
          </cell>
        </row>
        <row r="2928">
          <cell r="A2928">
            <v>2612406</v>
          </cell>
          <cell r="B2928" t="str">
            <v>PE</v>
          </cell>
          <cell r="C2928">
            <v>87</v>
          </cell>
          <cell r="D2928" t="str">
            <v>Sanharó</v>
          </cell>
        </row>
        <row r="2929">
          <cell r="A2929">
            <v>2612455</v>
          </cell>
          <cell r="B2929" t="str">
            <v>PE</v>
          </cell>
          <cell r="C2929">
            <v>87</v>
          </cell>
          <cell r="D2929" t="str">
            <v>Santa Cruz</v>
          </cell>
        </row>
        <row r="2930">
          <cell r="A2930">
            <v>2612471</v>
          </cell>
          <cell r="B2930" t="str">
            <v>PE</v>
          </cell>
          <cell r="C2930">
            <v>87</v>
          </cell>
          <cell r="D2930" t="str">
            <v>Santa Cruz da Baixa Verde</v>
          </cell>
        </row>
        <row r="2931">
          <cell r="A2931">
            <v>2612505</v>
          </cell>
          <cell r="B2931" t="str">
            <v>PE</v>
          </cell>
          <cell r="C2931">
            <v>81</v>
          </cell>
          <cell r="D2931" t="str">
            <v>Santa Cruz do Capibaribe</v>
          </cell>
        </row>
        <row r="2932">
          <cell r="A2932">
            <v>2612554</v>
          </cell>
          <cell r="B2932" t="str">
            <v>PE</v>
          </cell>
          <cell r="C2932">
            <v>87</v>
          </cell>
          <cell r="D2932" t="str">
            <v>Santa Filomena</v>
          </cell>
        </row>
        <row r="2933">
          <cell r="A2933">
            <v>2612604</v>
          </cell>
          <cell r="B2933" t="str">
            <v>PE</v>
          </cell>
          <cell r="C2933">
            <v>87</v>
          </cell>
          <cell r="D2933" t="str">
            <v>Santa Maria da Boa Vista</v>
          </cell>
        </row>
        <row r="2934">
          <cell r="A2934">
            <v>2612703</v>
          </cell>
          <cell r="B2934" t="str">
            <v>PE</v>
          </cell>
          <cell r="C2934">
            <v>81</v>
          </cell>
          <cell r="D2934" t="str">
            <v>Santa Maria do Cambucá</v>
          </cell>
        </row>
        <row r="2935">
          <cell r="A2935">
            <v>2612802</v>
          </cell>
          <cell r="B2935" t="str">
            <v>PE</v>
          </cell>
          <cell r="C2935">
            <v>87</v>
          </cell>
          <cell r="D2935" t="str">
            <v>Santa Terezinha</v>
          </cell>
        </row>
        <row r="2936">
          <cell r="A2936">
            <v>2612901</v>
          </cell>
          <cell r="B2936" t="str">
            <v>PE</v>
          </cell>
          <cell r="C2936">
            <v>81</v>
          </cell>
          <cell r="D2936" t="str">
            <v>São Benedito do Sul</v>
          </cell>
        </row>
        <row r="2937">
          <cell r="A2937">
            <v>2613008</v>
          </cell>
          <cell r="B2937" t="str">
            <v>PE</v>
          </cell>
          <cell r="C2937">
            <v>81</v>
          </cell>
          <cell r="D2937" t="str">
            <v>São Bento do Una</v>
          </cell>
        </row>
        <row r="2938">
          <cell r="A2938">
            <v>2613107</v>
          </cell>
          <cell r="B2938" t="str">
            <v>PE</v>
          </cell>
          <cell r="C2938">
            <v>81</v>
          </cell>
          <cell r="D2938" t="str">
            <v>São Caitano</v>
          </cell>
        </row>
        <row r="2939">
          <cell r="A2939">
            <v>2613206</v>
          </cell>
          <cell r="B2939" t="str">
            <v>PE</v>
          </cell>
          <cell r="C2939">
            <v>87</v>
          </cell>
          <cell r="D2939" t="str">
            <v>São João</v>
          </cell>
        </row>
        <row r="2940">
          <cell r="A2940">
            <v>2613305</v>
          </cell>
          <cell r="B2940" t="str">
            <v>PE</v>
          </cell>
          <cell r="C2940">
            <v>81</v>
          </cell>
          <cell r="D2940" t="str">
            <v>São Joaquim do Monte</v>
          </cell>
        </row>
        <row r="2941">
          <cell r="A2941">
            <v>2613404</v>
          </cell>
          <cell r="B2941" t="str">
            <v>PE</v>
          </cell>
          <cell r="C2941">
            <v>81</v>
          </cell>
          <cell r="D2941" t="str">
            <v>São José da Coroa Grande</v>
          </cell>
        </row>
        <row r="2942">
          <cell r="A2942">
            <v>2613503</v>
          </cell>
          <cell r="B2942" t="str">
            <v>PE</v>
          </cell>
          <cell r="C2942">
            <v>87</v>
          </cell>
          <cell r="D2942" t="str">
            <v>São José do Belmonte</v>
          </cell>
        </row>
        <row r="2943">
          <cell r="A2943">
            <v>2613602</v>
          </cell>
          <cell r="B2943" t="str">
            <v>PE</v>
          </cell>
          <cell r="C2943">
            <v>87</v>
          </cell>
          <cell r="D2943" t="str">
            <v>São José do Egito</v>
          </cell>
        </row>
        <row r="2944">
          <cell r="A2944">
            <v>2613701</v>
          </cell>
          <cell r="B2944" t="str">
            <v>PE</v>
          </cell>
          <cell r="C2944">
            <v>81</v>
          </cell>
          <cell r="D2944" t="str">
            <v>São Lourenço da Mata</v>
          </cell>
        </row>
        <row r="2945">
          <cell r="A2945">
            <v>2613800</v>
          </cell>
          <cell r="B2945" t="str">
            <v>PE</v>
          </cell>
          <cell r="C2945">
            <v>81</v>
          </cell>
          <cell r="D2945" t="str">
            <v>São Vicente Ferrer</v>
          </cell>
        </row>
        <row r="2946">
          <cell r="A2946">
            <v>2613909</v>
          </cell>
          <cell r="B2946" t="str">
            <v>PE</v>
          </cell>
          <cell r="C2946">
            <v>87</v>
          </cell>
          <cell r="D2946" t="str">
            <v>Serra Talhada</v>
          </cell>
        </row>
        <row r="2947">
          <cell r="A2947">
            <v>2614006</v>
          </cell>
          <cell r="B2947" t="str">
            <v>PE</v>
          </cell>
          <cell r="C2947">
            <v>87</v>
          </cell>
          <cell r="D2947" t="str">
            <v>Serrita</v>
          </cell>
        </row>
        <row r="2948">
          <cell r="A2948">
            <v>2614105</v>
          </cell>
          <cell r="B2948" t="str">
            <v>PE</v>
          </cell>
          <cell r="C2948">
            <v>87</v>
          </cell>
          <cell r="D2948" t="str">
            <v>Sertânia</v>
          </cell>
        </row>
        <row r="2949">
          <cell r="A2949">
            <v>2614204</v>
          </cell>
          <cell r="B2949" t="str">
            <v>PE</v>
          </cell>
          <cell r="C2949">
            <v>81</v>
          </cell>
          <cell r="D2949" t="str">
            <v>Sirinhaém</v>
          </cell>
        </row>
        <row r="2950">
          <cell r="A2950">
            <v>2614402</v>
          </cell>
          <cell r="B2950" t="str">
            <v>PE</v>
          </cell>
          <cell r="C2950">
            <v>87</v>
          </cell>
          <cell r="D2950" t="str">
            <v>Solidão</v>
          </cell>
        </row>
        <row r="2951">
          <cell r="A2951">
            <v>2614501</v>
          </cell>
          <cell r="B2951" t="str">
            <v>PE</v>
          </cell>
          <cell r="C2951">
            <v>81</v>
          </cell>
          <cell r="D2951" t="str">
            <v>Surubim</v>
          </cell>
        </row>
        <row r="2952">
          <cell r="A2952">
            <v>2614600</v>
          </cell>
          <cell r="B2952" t="str">
            <v>PE</v>
          </cell>
          <cell r="C2952">
            <v>87</v>
          </cell>
          <cell r="D2952" t="str">
            <v>Tabira</v>
          </cell>
        </row>
        <row r="2953">
          <cell r="A2953">
            <v>2614709</v>
          </cell>
          <cell r="B2953" t="str">
            <v>PE</v>
          </cell>
          <cell r="C2953">
            <v>81</v>
          </cell>
          <cell r="D2953" t="str">
            <v>Tacaimbó</v>
          </cell>
        </row>
        <row r="2954">
          <cell r="A2954">
            <v>2614808</v>
          </cell>
          <cell r="B2954" t="str">
            <v>PE</v>
          </cell>
          <cell r="C2954">
            <v>87</v>
          </cell>
          <cell r="D2954" t="str">
            <v>Tacaratu</v>
          </cell>
        </row>
        <row r="2955">
          <cell r="A2955">
            <v>2614857</v>
          </cell>
          <cell r="B2955" t="str">
            <v>PE</v>
          </cell>
          <cell r="C2955">
            <v>81</v>
          </cell>
          <cell r="D2955" t="str">
            <v>Tamandaré</v>
          </cell>
        </row>
        <row r="2956">
          <cell r="A2956">
            <v>2615003</v>
          </cell>
          <cell r="B2956" t="str">
            <v>PE</v>
          </cell>
          <cell r="C2956">
            <v>81</v>
          </cell>
          <cell r="D2956" t="str">
            <v>Taquaritinga do Norte</v>
          </cell>
        </row>
        <row r="2957">
          <cell r="A2957">
            <v>2615102</v>
          </cell>
          <cell r="B2957" t="str">
            <v>PE</v>
          </cell>
          <cell r="C2957">
            <v>87</v>
          </cell>
          <cell r="D2957" t="str">
            <v>Terezinha</v>
          </cell>
        </row>
        <row r="2958">
          <cell r="A2958">
            <v>2615201</v>
          </cell>
          <cell r="B2958" t="str">
            <v>PE</v>
          </cell>
          <cell r="C2958">
            <v>87</v>
          </cell>
          <cell r="D2958" t="str">
            <v>Terra Nova</v>
          </cell>
        </row>
        <row r="2959">
          <cell r="A2959">
            <v>2615300</v>
          </cell>
          <cell r="B2959" t="str">
            <v>PE</v>
          </cell>
          <cell r="C2959">
            <v>81</v>
          </cell>
          <cell r="D2959" t="str">
            <v>Timbaúba</v>
          </cell>
        </row>
        <row r="2960">
          <cell r="A2960">
            <v>2615409</v>
          </cell>
          <cell r="B2960" t="str">
            <v>PE</v>
          </cell>
          <cell r="C2960">
            <v>81</v>
          </cell>
          <cell r="D2960" t="str">
            <v>Toritama</v>
          </cell>
        </row>
        <row r="2961">
          <cell r="A2961">
            <v>2615508</v>
          </cell>
          <cell r="B2961" t="str">
            <v>PE</v>
          </cell>
          <cell r="C2961">
            <v>81</v>
          </cell>
          <cell r="D2961" t="str">
            <v>Tracunhaém</v>
          </cell>
        </row>
        <row r="2962">
          <cell r="A2962">
            <v>2615607</v>
          </cell>
          <cell r="B2962" t="str">
            <v>PE</v>
          </cell>
          <cell r="C2962">
            <v>87</v>
          </cell>
          <cell r="D2962" t="str">
            <v>Trindade</v>
          </cell>
        </row>
        <row r="2963">
          <cell r="A2963">
            <v>2615706</v>
          </cell>
          <cell r="B2963" t="str">
            <v>PE</v>
          </cell>
          <cell r="C2963">
            <v>87</v>
          </cell>
          <cell r="D2963" t="str">
            <v>Triunfo</v>
          </cell>
        </row>
        <row r="2964">
          <cell r="A2964">
            <v>2615805</v>
          </cell>
          <cell r="B2964" t="str">
            <v>PE</v>
          </cell>
          <cell r="C2964">
            <v>87</v>
          </cell>
          <cell r="D2964" t="str">
            <v>Tupanatinga</v>
          </cell>
        </row>
        <row r="2965">
          <cell r="A2965">
            <v>2615904</v>
          </cell>
          <cell r="B2965" t="str">
            <v>PE</v>
          </cell>
          <cell r="C2965">
            <v>87</v>
          </cell>
          <cell r="D2965" t="str">
            <v>Tuparetama</v>
          </cell>
        </row>
        <row r="2966">
          <cell r="A2966">
            <v>2616001</v>
          </cell>
          <cell r="B2966" t="str">
            <v>PE</v>
          </cell>
          <cell r="C2966">
            <v>87</v>
          </cell>
          <cell r="D2966" t="str">
            <v>Venturosa</v>
          </cell>
        </row>
        <row r="2967">
          <cell r="A2967">
            <v>2616100</v>
          </cell>
          <cell r="B2967" t="str">
            <v>PE</v>
          </cell>
          <cell r="C2967">
            <v>87</v>
          </cell>
          <cell r="D2967" t="str">
            <v>Verdejante</v>
          </cell>
        </row>
        <row r="2968">
          <cell r="A2968">
            <v>2616183</v>
          </cell>
          <cell r="B2968" t="str">
            <v>PE</v>
          </cell>
          <cell r="C2968">
            <v>81</v>
          </cell>
          <cell r="D2968" t="str">
            <v>Vertente do Lério</v>
          </cell>
        </row>
        <row r="2969">
          <cell r="A2969">
            <v>2616209</v>
          </cell>
          <cell r="B2969" t="str">
            <v>PE</v>
          </cell>
          <cell r="C2969">
            <v>81</v>
          </cell>
          <cell r="D2969" t="str">
            <v>Vertentes</v>
          </cell>
        </row>
        <row r="2970">
          <cell r="A2970">
            <v>2616308</v>
          </cell>
          <cell r="B2970" t="str">
            <v>PE</v>
          </cell>
          <cell r="C2970">
            <v>81</v>
          </cell>
          <cell r="D2970" t="str">
            <v>Vicência</v>
          </cell>
        </row>
        <row r="2971">
          <cell r="A2971">
            <v>2616407</v>
          </cell>
          <cell r="B2971" t="str">
            <v>PE</v>
          </cell>
          <cell r="C2971">
            <v>81</v>
          </cell>
          <cell r="D2971" t="str">
            <v>Vitória de Santo Antão</v>
          </cell>
        </row>
        <row r="2972">
          <cell r="A2972">
            <v>2616506</v>
          </cell>
          <cell r="B2972" t="str">
            <v>PE</v>
          </cell>
          <cell r="C2972">
            <v>81</v>
          </cell>
          <cell r="D2972" t="str">
            <v>Xexéu</v>
          </cell>
        </row>
        <row r="2973">
          <cell r="A2973">
            <v>2200053</v>
          </cell>
          <cell r="B2973" t="str">
            <v>PI</v>
          </cell>
          <cell r="C2973">
            <v>89</v>
          </cell>
          <cell r="D2973" t="str">
            <v>Acauã</v>
          </cell>
        </row>
        <row r="2974">
          <cell r="A2974">
            <v>2200103</v>
          </cell>
          <cell r="B2974" t="str">
            <v>PI</v>
          </cell>
          <cell r="C2974">
            <v>86</v>
          </cell>
          <cell r="D2974" t="str">
            <v>Agricolândia</v>
          </cell>
        </row>
        <row r="2975">
          <cell r="A2975">
            <v>2200202</v>
          </cell>
          <cell r="B2975" t="str">
            <v>PI</v>
          </cell>
          <cell r="C2975">
            <v>86</v>
          </cell>
          <cell r="D2975" t="str">
            <v>Água Branca</v>
          </cell>
        </row>
        <row r="2976">
          <cell r="A2976">
            <v>2200251</v>
          </cell>
          <cell r="B2976" t="str">
            <v>PI</v>
          </cell>
          <cell r="C2976">
            <v>89</v>
          </cell>
          <cell r="D2976" t="str">
            <v>Alagoinha do Piauí</v>
          </cell>
        </row>
        <row r="2977">
          <cell r="A2977">
            <v>2200277</v>
          </cell>
          <cell r="B2977" t="str">
            <v>PI</v>
          </cell>
          <cell r="C2977">
            <v>89</v>
          </cell>
          <cell r="D2977" t="str">
            <v>Alegrete do Piauí</v>
          </cell>
        </row>
        <row r="2978">
          <cell r="A2978">
            <v>2200301</v>
          </cell>
          <cell r="B2978" t="str">
            <v>PI</v>
          </cell>
          <cell r="C2978">
            <v>86</v>
          </cell>
          <cell r="D2978" t="str">
            <v>Alto Longá</v>
          </cell>
        </row>
        <row r="2979">
          <cell r="A2979">
            <v>2200400</v>
          </cell>
          <cell r="B2979" t="str">
            <v>PI</v>
          </cell>
          <cell r="C2979">
            <v>86</v>
          </cell>
          <cell r="D2979" t="str">
            <v>Altos</v>
          </cell>
        </row>
        <row r="2980">
          <cell r="A2980">
            <v>2200459</v>
          </cell>
          <cell r="B2980" t="str">
            <v>PI</v>
          </cell>
          <cell r="C2980">
            <v>89</v>
          </cell>
          <cell r="D2980" t="str">
            <v>Alvorada do Gurguéia</v>
          </cell>
        </row>
        <row r="2981">
          <cell r="A2981">
            <v>2200509</v>
          </cell>
          <cell r="B2981" t="str">
            <v>PI</v>
          </cell>
          <cell r="C2981">
            <v>86</v>
          </cell>
          <cell r="D2981" t="str">
            <v>Amarante</v>
          </cell>
        </row>
        <row r="2982">
          <cell r="A2982">
            <v>2200608</v>
          </cell>
          <cell r="B2982" t="str">
            <v>PI</v>
          </cell>
          <cell r="C2982">
            <v>86</v>
          </cell>
          <cell r="D2982" t="str">
            <v>Angical do Piauí</v>
          </cell>
        </row>
        <row r="2983">
          <cell r="A2983">
            <v>2200707</v>
          </cell>
          <cell r="B2983" t="str">
            <v>PI</v>
          </cell>
          <cell r="C2983">
            <v>89</v>
          </cell>
          <cell r="D2983" t="str">
            <v>Anísio de Abreu</v>
          </cell>
        </row>
        <row r="2984">
          <cell r="A2984">
            <v>2200806</v>
          </cell>
          <cell r="B2984" t="str">
            <v>PI</v>
          </cell>
          <cell r="C2984">
            <v>89</v>
          </cell>
          <cell r="D2984" t="str">
            <v>Antônio Almeida</v>
          </cell>
        </row>
        <row r="2985">
          <cell r="A2985">
            <v>2200905</v>
          </cell>
          <cell r="B2985" t="str">
            <v>PI</v>
          </cell>
          <cell r="C2985">
            <v>89</v>
          </cell>
          <cell r="D2985" t="str">
            <v>Aroazes</v>
          </cell>
        </row>
        <row r="2986">
          <cell r="A2986">
            <v>2200954</v>
          </cell>
          <cell r="B2986" t="str">
            <v>PI</v>
          </cell>
          <cell r="C2986">
            <v>87</v>
          </cell>
          <cell r="D2986" t="str">
            <v>Aroeiras do Itaim</v>
          </cell>
        </row>
        <row r="2987">
          <cell r="A2987">
            <v>2201002</v>
          </cell>
          <cell r="B2987" t="str">
            <v>PI</v>
          </cell>
          <cell r="C2987">
            <v>89</v>
          </cell>
          <cell r="D2987" t="str">
            <v>Arraial</v>
          </cell>
        </row>
        <row r="2988">
          <cell r="A2988">
            <v>2201051</v>
          </cell>
          <cell r="B2988" t="str">
            <v>PI</v>
          </cell>
          <cell r="C2988">
            <v>86</v>
          </cell>
          <cell r="D2988" t="str">
            <v>Assunção do Piauí</v>
          </cell>
        </row>
        <row r="2989">
          <cell r="A2989">
            <v>2201101</v>
          </cell>
          <cell r="B2989" t="str">
            <v>PI</v>
          </cell>
          <cell r="C2989">
            <v>89</v>
          </cell>
          <cell r="D2989" t="str">
            <v>Avelino Lopes</v>
          </cell>
        </row>
        <row r="2990">
          <cell r="A2990">
            <v>2201150</v>
          </cell>
          <cell r="B2990" t="str">
            <v>PI</v>
          </cell>
          <cell r="C2990">
            <v>89</v>
          </cell>
          <cell r="D2990" t="str">
            <v>Baixa Grande do Ribeiro</v>
          </cell>
        </row>
        <row r="2991">
          <cell r="A2991">
            <v>2201176</v>
          </cell>
          <cell r="B2991" t="str">
            <v>PI</v>
          </cell>
          <cell r="C2991">
            <v>89</v>
          </cell>
          <cell r="D2991" t="str">
            <v>Barra D'Alcântara</v>
          </cell>
        </row>
        <row r="2992">
          <cell r="A2992">
            <v>2201200</v>
          </cell>
          <cell r="B2992" t="str">
            <v>PI</v>
          </cell>
          <cell r="C2992">
            <v>86</v>
          </cell>
          <cell r="D2992" t="str">
            <v>Barras</v>
          </cell>
        </row>
        <row r="2993">
          <cell r="A2993">
            <v>2201309</v>
          </cell>
          <cell r="B2993" t="str">
            <v>PI</v>
          </cell>
          <cell r="C2993">
            <v>89</v>
          </cell>
          <cell r="D2993" t="str">
            <v>Barreiras do Piauí</v>
          </cell>
        </row>
        <row r="2994">
          <cell r="A2994">
            <v>2201408</v>
          </cell>
          <cell r="B2994" t="str">
            <v>PI</v>
          </cell>
          <cell r="C2994">
            <v>86</v>
          </cell>
          <cell r="D2994" t="str">
            <v>Barro Duro</v>
          </cell>
        </row>
        <row r="2995">
          <cell r="A2995">
            <v>2201507</v>
          </cell>
          <cell r="B2995" t="str">
            <v>PI</v>
          </cell>
          <cell r="C2995">
            <v>86</v>
          </cell>
          <cell r="D2995" t="str">
            <v>Batalha</v>
          </cell>
        </row>
        <row r="2996">
          <cell r="A2996">
            <v>2201556</v>
          </cell>
          <cell r="B2996" t="str">
            <v>PI</v>
          </cell>
          <cell r="C2996">
            <v>89</v>
          </cell>
          <cell r="D2996" t="str">
            <v>Bela Vista do Piauí</v>
          </cell>
        </row>
        <row r="2997">
          <cell r="A2997">
            <v>2201572</v>
          </cell>
          <cell r="B2997" t="str">
            <v>PI</v>
          </cell>
          <cell r="C2997">
            <v>89</v>
          </cell>
          <cell r="D2997" t="str">
            <v>Belém do Piauí</v>
          </cell>
        </row>
        <row r="2998">
          <cell r="A2998">
            <v>2201606</v>
          </cell>
          <cell r="B2998" t="str">
            <v>PI</v>
          </cell>
          <cell r="C2998">
            <v>86</v>
          </cell>
          <cell r="D2998" t="str">
            <v>Beneditinos</v>
          </cell>
        </row>
        <row r="2999">
          <cell r="A2999">
            <v>2201705</v>
          </cell>
          <cell r="B2999" t="str">
            <v>PI</v>
          </cell>
          <cell r="C2999">
            <v>89</v>
          </cell>
          <cell r="D2999" t="str">
            <v>Bertolínia</v>
          </cell>
        </row>
        <row r="3000">
          <cell r="A3000">
            <v>2201739</v>
          </cell>
          <cell r="B3000" t="str">
            <v>PI</v>
          </cell>
          <cell r="C3000">
            <v>89</v>
          </cell>
          <cell r="D3000" t="str">
            <v>Betânia do Piauí</v>
          </cell>
        </row>
        <row r="3001">
          <cell r="A3001">
            <v>2201770</v>
          </cell>
          <cell r="B3001" t="str">
            <v>PI</v>
          </cell>
          <cell r="C3001">
            <v>86</v>
          </cell>
          <cell r="D3001" t="str">
            <v>Boa Hora</v>
          </cell>
        </row>
        <row r="3002">
          <cell r="A3002">
            <v>2201804</v>
          </cell>
          <cell r="B3002" t="str">
            <v>PI</v>
          </cell>
          <cell r="C3002">
            <v>89</v>
          </cell>
          <cell r="D3002" t="str">
            <v>Bocaina</v>
          </cell>
        </row>
        <row r="3003">
          <cell r="A3003">
            <v>2201903</v>
          </cell>
          <cell r="B3003" t="str">
            <v>PI</v>
          </cell>
          <cell r="C3003">
            <v>89</v>
          </cell>
          <cell r="D3003" t="str">
            <v>Bom Jesus</v>
          </cell>
        </row>
        <row r="3004">
          <cell r="A3004">
            <v>2201919</v>
          </cell>
          <cell r="B3004" t="str">
            <v>PI</v>
          </cell>
          <cell r="C3004">
            <v>86</v>
          </cell>
          <cell r="D3004" t="str">
            <v>Bom Princípio do Piauí</v>
          </cell>
        </row>
        <row r="3005">
          <cell r="A3005">
            <v>2201929</v>
          </cell>
          <cell r="B3005" t="str">
            <v>PI</v>
          </cell>
          <cell r="C3005">
            <v>89</v>
          </cell>
          <cell r="D3005" t="str">
            <v>Bonfim do Piauí</v>
          </cell>
        </row>
        <row r="3006">
          <cell r="A3006">
            <v>2201945</v>
          </cell>
          <cell r="B3006" t="str">
            <v>PI</v>
          </cell>
          <cell r="C3006">
            <v>86</v>
          </cell>
          <cell r="D3006" t="str">
            <v>Boqueirão do Piauí</v>
          </cell>
        </row>
        <row r="3007">
          <cell r="A3007">
            <v>2201960</v>
          </cell>
          <cell r="B3007" t="str">
            <v>PI</v>
          </cell>
          <cell r="C3007">
            <v>86</v>
          </cell>
          <cell r="D3007" t="str">
            <v>Brasileira</v>
          </cell>
        </row>
        <row r="3008">
          <cell r="A3008">
            <v>2201988</v>
          </cell>
          <cell r="B3008" t="str">
            <v>PI</v>
          </cell>
          <cell r="C3008">
            <v>89</v>
          </cell>
          <cell r="D3008" t="str">
            <v>Brejo do Piauí</v>
          </cell>
        </row>
        <row r="3009">
          <cell r="A3009">
            <v>2202000</v>
          </cell>
          <cell r="B3009" t="str">
            <v>PI</v>
          </cell>
          <cell r="C3009">
            <v>86</v>
          </cell>
          <cell r="D3009" t="str">
            <v>Buriti dos Lopes</v>
          </cell>
        </row>
        <row r="3010">
          <cell r="A3010">
            <v>2202026</v>
          </cell>
          <cell r="B3010" t="str">
            <v>PI</v>
          </cell>
          <cell r="C3010">
            <v>86</v>
          </cell>
          <cell r="D3010" t="str">
            <v>Buriti dos Montes</v>
          </cell>
        </row>
        <row r="3011">
          <cell r="A3011">
            <v>2202059</v>
          </cell>
          <cell r="B3011" t="str">
            <v>PI</v>
          </cell>
          <cell r="C3011">
            <v>86</v>
          </cell>
          <cell r="D3011" t="str">
            <v>Cabeceiras do Piauí</v>
          </cell>
        </row>
        <row r="3012">
          <cell r="A3012">
            <v>2202075</v>
          </cell>
          <cell r="B3012" t="str">
            <v>PI</v>
          </cell>
          <cell r="C3012">
            <v>89</v>
          </cell>
          <cell r="D3012" t="str">
            <v>Cajazeiras do Piauí</v>
          </cell>
        </row>
        <row r="3013">
          <cell r="A3013">
            <v>2202083</v>
          </cell>
          <cell r="B3013" t="str">
            <v>PI</v>
          </cell>
          <cell r="C3013">
            <v>86</v>
          </cell>
          <cell r="D3013" t="str">
            <v>Cajueiro da Praia</v>
          </cell>
        </row>
        <row r="3014">
          <cell r="A3014">
            <v>2202091</v>
          </cell>
          <cell r="B3014" t="str">
            <v>PI</v>
          </cell>
          <cell r="C3014">
            <v>89</v>
          </cell>
          <cell r="D3014" t="str">
            <v>Caldeirão Grande do Piauí</v>
          </cell>
        </row>
        <row r="3015">
          <cell r="A3015">
            <v>2202109</v>
          </cell>
          <cell r="B3015" t="str">
            <v>PI</v>
          </cell>
          <cell r="C3015">
            <v>89</v>
          </cell>
          <cell r="D3015" t="str">
            <v>Campinas do Piauí</v>
          </cell>
        </row>
        <row r="3016">
          <cell r="A3016">
            <v>2202117</v>
          </cell>
          <cell r="B3016" t="str">
            <v>PI</v>
          </cell>
          <cell r="C3016">
            <v>89</v>
          </cell>
          <cell r="D3016" t="str">
            <v>Campo Alegre do Fidalgo</v>
          </cell>
        </row>
        <row r="3017">
          <cell r="A3017">
            <v>2202133</v>
          </cell>
          <cell r="B3017" t="str">
            <v>PI</v>
          </cell>
          <cell r="C3017">
            <v>89</v>
          </cell>
          <cell r="D3017" t="str">
            <v>Campo Grande do Piauí</v>
          </cell>
        </row>
        <row r="3018">
          <cell r="A3018">
            <v>2202174</v>
          </cell>
          <cell r="B3018" t="str">
            <v>PI</v>
          </cell>
          <cell r="C3018">
            <v>86</v>
          </cell>
          <cell r="D3018" t="str">
            <v>Campo Largo do Piauí</v>
          </cell>
        </row>
        <row r="3019">
          <cell r="A3019">
            <v>2202208</v>
          </cell>
          <cell r="B3019" t="str">
            <v>PI</v>
          </cell>
          <cell r="C3019">
            <v>86</v>
          </cell>
          <cell r="D3019" t="str">
            <v>Campo Maior</v>
          </cell>
        </row>
        <row r="3020">
          <cell r="A3020">
            <v>2202251</v>
          </cell>
          <cell r="B3020" t="str">
            <v>PI</v>
          </cell>
          <cell r="C3020">
            <v>89</v>
          </cell>
          <cell r="D3020" t="str">
            <v>Canavieira</v>
          </cell>
        </row>
        <row r="3021">
          <cell r="A3021">
            <v>2202307</v>
          </cell>
          <cell r="B3021" t="str">
            <v>PI</v>
          </cell>
          <cell r="C3021">
            <v>89</v>
          </cell>
          <cell r="D3021" t="str">
            <v>Canto do Buriti</v>
          </cell>
        </row>
        <row r="3022">
          <cell r="A3022">
            <v>2202406</v>
          </cell>
          <cell r="B3022" t="str">
            <v>PI</v>
          </cell>
          <cell r="C3022">
            <v>86</v>
          </cell>
          <cell r="D3022" t="str">
            <v>Capitão de Campos</v>
          </cell>
        </row>
        <row r="3023">
          <cell r="A3023">
            <v>2202455</v>
          </cell>
          <cell r="B3023" t="str">
            <v>PI</v>
          </cell>
          <cell r="C3023">
            <v>89</v>
          </cell>
          <cell r="D3023" t="str">
            <v>Capitão Gervásio Oliveira</v>
          </cell>
        </row>
        <row r="3024">
          <cell r="A3024">
            <v>2202505</v>
          </cell>
          <cell r="B3024" t="str">
            <v>PI</v>
          </cell>
          <cell r="C3024">
            <v>89</v>
          </cell>
          <cell r="D3024" t="str">
            <v>Caracol</v>
          </cell>
        </row>
        <row r="3025">
          <cell r="A3025">
            <v>2202539</v>
          </cell>
          <cell r="B3025" t="str">
            <v>PI</v>
          </cell>
          <cell r="C3025">
            <v>86</v>
          </cell>
          <cell r="D3025" t="str">
            <v>Caraúbas do Piauí</v>
          </cell>
        </row>
        <row r="3026">
          <cell r="A3026">
            <v>2202554</v>
          </cell>
          <cell r="B3026" t="str">
            <v>PI</v>
          </cell>
          <cell r="C3026">
            <v>89</v>
          </cell>
          <cell r="D3026" t="str">
            <v>Caridade do Piauí</v>
          </cell>
        </row>
        <row r="3027">
          <cell r="A3027">
            <v>2202604</v>
          </cell>
          <cell r="B3027" t="str">
            <v>PI</v>
          </cell>
          <cell r="C3027">
            <v>86</v>
          </cell>
          <cell r="D3027" t="str">
            <v>Castelo do Piauí</v>
          </cell>
        </row>
        <row r="3028">
          <cell r="A3028">
            <v>2202653</v>
          </cell>
          <cell r="B3028" t="str">
            <v>PI</v>
          </cell>
          <cell r="C3028">
            <v>86</v>
          </cell>
          <cell r="D3028" t="str">
            <v>Caxingó</v>
          </cell>
        </row>
        <row r="3029">
          <cell r="A3029">
            <v>2202703</v>
          </cell>
          <cell r="B3029" t="str">
            <v>PI</v>
          </cell>
          <cell r="C3029">
            <v>86</v>
          </cell>
          <cell r="D3029" t="str">
            <v>Cocal</v>
          </cell>
        </row>
        <row r="3030">
          <cell r="A3030">
            <v>2202711</v>
          </cell>
          <cell r="B3030" t="str">
            <v>PI</v>
          </cell>
          <cell r="C3030">
            <v>86</v>
          </cell>
          <cell r="D3030" t="str">
            <v>Cocal de Telha</v>
          </cell>
        </row>
        <row r="3031">
          <cell r="A3031">
            <v>2202729</v>
          </cell>
          <cell r="B3031" t="str">
            <v>PI</v>
          </cell>
          <cell r="C3031">
            <v>86</v>
          </cell>
          <cell r="D3031" t="str">
            <v>Cocal dos Alves</v>
          </cell>
        </row>
        <row r="3032">
          <cell r="A3032">
            <v>2202737</v>
          </cell>
          <cell r="B3032" t="str">
            <v>PI</v>
          </cell>
          <cell r="C3032">
            <v>86</v>
          </cell>
          <cell r="D3032" t="str">
            <v>Coivaras</v>
          </cell>
        </row>
        <row r="3033">
          <cell r="A3033">
            <v>2202752</v>
          </cell>
          <cell r="B3033" t="str">
            <v>PI</v>
          </cell>
          <cell r="C3033">
            <v>89</v>
          </cell>
          <cell r="D3033" t="str">
            <v>Colônia do Gurguéia</v>
          </cell>
        </row>
        <row r="3034">
          <cell r="A3034">
            <v>2202778</v>
          </cell>
          <cell r="B3034" t="str">
            <v>PI</v>
          </cell>
          <cell r="C3034">
            <v>89</v>
          </cell>
          <cell r="D3034" t="str">
            <v>Colônia do Piauí</v>
          </cell>
        </row>
        <row r="3035">
          <cell r="A3035">
            <v>2202802</v>
          </cell>
          <cell r="B3035" t="str">
            <v>PI</v>
          </cell>
          <cell r="C3035">
            <v>89</v>
          </cell>
          <cell r="D3035" t="str">
            <v>Conceição do Canindé</v>
          </cell>
        </row>
        <row r="3036">
          <cell r="A3036">
            <v>2202851</v>
          </cell>
          <cell r="B3036" t="str">
            <v>PI</v>
          </cell>
          <cell r="C3036">
            <v>89</v>
          </cell>
          <cell r="D3036" t="str">
            <v>Coronel José Dias</v>
          </cell>
        </row>
        <row r="3037">
          <cell r="A3037">
            <v>2202901</v>
          </cell>
          <cell r="B3037" t="str">
            <v>PI</v>
          </cell>
          <cell r="C3037">
            <v>89</v>
          </cell>
          <cell r="D3037" t="str">
            <v>Corrente</v>
          </cell>
        </row>
        <row r="3038">
          <cell r="A3038">
            <v>2203008</v>
          </cell>
          <cell r="B3038" t="str">
            <v>PI</v>
          </cell>
          <cell r="C3038">
            <v>89</v>
          </cell>
          <cell r="D3038" t="str">
            <v>Cristalândia do Piauí</v>
          </cell>
        </row>
        <row r="3039">
          <cell r="A3039">
            <v>2203107</v>
          </cell>
          <cell r="B3039" t="str">
            <v>PI</v>
          </cell>
          <cell r="C3039">
            <v>89</v>
          </cell>
          <cell r="D3039" t="str">
            <v>Cristino Castro</v>
          </cell>
        </row>
        <row r="3040">
          <cell r="A3040">
            <v>2203206</v>
          </cell>
          <cell r="B3040" t="str">
            <v>PI</v>
          </cell>
          <cell r="C3040">
            <v>89</v>
          </cell>
          <cell r="D3040" t="str">
            <v>Curimatá</v>
          </cell>
        </row>
        <row r="3041">
          <cell r="A3041">
            <v>2203230</v>
          </cell>
          <cell r="B3041" t="str">
            <v>PI</v>
          </cell>
          <cell r="C3041">
            <v>89</v>
          </cell>
          <cell r="D3041" t="str">
            <v>Currais</v>
          </cell>
        </row>
        <row r="3042">
          <cell r="A3042">
            <v>2203271</v>
          </cell>
          <cell r="B3042" t="str">
            <v>PI</v>
          </cell>
          <cell r="C3042">
            <v>89</v>
          </cell>
          <cell r="D3042" t="str">
            <v>Curral Novo do Piauí</v>
          </cell>
        </row>
        <row r="3043">
          <cell r="A3043">
            <v>2203255</v>
          </cell>
          <cell r="B3043" t="str">
            <v>PI</v>
          </cell>
          <cell r="C3043">
            <v>86</v>
          </cell>
          <cell r="D3043" t="str">
            <v>Curralinhos</v>
          </cell>
        </row>
        <row r="3044">
          <cell r="A3044">
            <v>2203305</v>
          </cell>
          <cell r="B3044" t="str">
            <v>PI</v>
          </cell>
          <cell r="C3044">
            <v>86</v>
          </cell>
          <cell r="D3044" t="str">
            <v>Demerval Lobão</v>
          </cell>
        </row>
        <row r="3045">
          <cell r="A3045">
            <v>2203354</v>
          </cell>
          <cell r="B3045" t="str">
            <v>PI</v>
          </cell>
          <cell r="C3045">
            <v>89</v>
          </cell>
          <cell r="D3045" t="str">
            <v>Dirceu Arcoverde</v>
          </cell>
        </row>
        <row r="3046">
          <cell r="A3046">
            <v>2203404</v>
          </cell>
          <cell r="B3046" t="str">
            <v>PI</v>
          </cell>
          <cell r="C3046">
            <v>89</v>
          </cell>
          <cell r="D3046" t="str">
            <v>Dom Expedito Lopes</v>
          </cell>
        </row>
        <row r="3047">
          <cell r="A3047">
            <v>2203453</v>
          </cell>
          <cell r="B3047" t="str">
            <v>PI</v>
          </cell>
          <cell r="C3047">
            <v>89</v>
          </cell>
          <cell r="D3047" t="str">
            <v>Dom Inocêncio</v>
          </cell>
        </row>
        <row r="3048">
          <cell r="A3048">
            <v>2203420</v>
          </cell>
          <cell r="B3048" t="str">
            <v>PI</v>
          </cell>
          <cell r="C3048">
            <v>86</v>
          </cell>
          <cell r="D3048" t="str">
            <v>Domingos Mourão</v>
          </cell>
        </row>
        <row r="3049">
          <cell r="A3049">
            <v>2203503</v>
          </cell>
          <cell r="B3049" t="str">
            <v>PI</v>
          </cell>
          <cell r="C3049">
            <v>86</v>
          </cell>
          <cell r="D3049" t="str">
            <v>Elesbão Veloso</v>
          </cell>
        </row>
        <row r="3050">
          <cell r="A3050">
            <v>2203602</v>
          </cell>
          <cell r="B3050" t="str">
            <v>PI</v>
          </cell>
          <cell r="C3050">
            <v>89</v>
          </cell>
          <cell r="D3050" t="str">
            <v>Eliseu Martins</v>
          </cell>
        </row>
        <row r="3051">
          <cell r="A3051">
            <v>2203701</v>
          </cell>
          <cell r="B3051" t="str">
            <v>PI</v>
          </cell>
          <cell r="C3051">
            <v>86</v>
          </cell>
          <cell r="D3051" t="str">
            <v>Esperantina</v>
          </cell>
        </row>
        <row r="3052">
          <cell r="A3052">
            <v>2203750</v>
          </cell>
          <cell r="B3052" t="str">
            <v>PI</v>
          </cell>
          <cell r="C3052">
            <v>89</v>
          </cell>
          <cell r="D3052" t="str">
            <v>Fartura do Piauí</v>
          </cell>
        </row>
        <row r="3053">
          <cell r="A3053">
            <v>2203800</v>
          </cell>
          <cell r="B3053" t="str">
            <v>PI</v>
          </cell>
          <cell r="C3053">
            <v>89</v>
          </cell>
          <cell r="D3053" t="str">
            <v>Flores do Piauí</v>
          </cell>
        </row>
        <row r="3054">
          <cell r="A3054">
            <v>2203859</v>
          </cell>
          <cell r="B3054" t="str">
            <v>PI</v>
          </cell>
          <cell r="C3054">
            <v>89</v>
          </cell>
          <cell r="D3054" t="str">
            <v>Floresta do Piauí</v>
          </cell>
        </row>
        <row r="3055">
          <cell r="A3055">
            <v>2203909</v>
          </cell>
          <cell r="B3055" t="str">
            <v>PI</v>
          </cell>
          <cell r="C3055">
            <v>89</v>
          </cell>
          <cell r="D3055" t="str">
            <v>Floriano</v>
          </cell>
        </row>
        <row r="3056">
          <cell r="A3056">
            <v>2204006</v>
          </cell>
          <cell r="B3056" t="str">
            <v>PI</v>
          </cell>
          <cell r="C3056">
            <v>89</v>
          </cell>
          <cell r="D3056" t="str">
            <v>Francinópolis</v>
          </cell>
        </row>
        <row r="3057">
          <cell r="A3057">
            <v>2204105</v>
          </cell>
          <cell r="B3057" t="str">
            <v>PI</v>
          </cell>
          <cell r="C3057">
            <v>89</v>
          </cell>
          <cell r="D3057" t="str">
            <v>Francisco Ayres</v>
          </cell>
        </row>
        <row r="3058">
          <cell r="A3058">
            <v>2204154</v>
          </cell>
          <cell r="B3058" t="str">
            <v>PI</v>
          </cell>
          <cell r="C3058">
            <v>89</v>
          </cell>
          <cell r="D3058" t="str">
            <v>Francisco Macedo</v>
          </cell>
        </row>
        <row r="3059">
          <cell r="A3059">
            <v>2204204</v>
          </cell>
          <cell r="B3059" t="str">
            <v>PI</v>
          </cell>
          <cell r="C3059">
            <v>89</v>
          </cell>
          <cell r="D3059" t="str">
            <v>Francisco Santos</v>
          </cell>
        </row>
        <row r="3060">
          <cell r="A3060">
            <v>2204303</v>
          </cell>
          <cell r="B3060" t="str">
            <v>PI</v>
          </cell>
          <cell r="C3060">
            <v>89</v>
          </cell>
          <cell r="D3060" t="str">
            <v>Fronteiras</v>
          </cell>
        </row>
        <row r="3061">
          <cell r="A3061">
            <v>2204352</v>
          </cell>
          <cell r="B3061" t="str">
            <v>PI</v>
          </cell>
          <cell r="C3061">
            <v>89</v>
          </cell>
          <cell r="D3061" t="str">
            <v>Geminiano</v>
          </cell>
        </row>
        <row r="3062">
          <cell r="A3062">
            <v>2204402</v>
          </cell>
          <cell r="B3062" t="str">
            <v>PI</v>
          </cell>
          <cell r="C3062">
            <v>89</v>
          </cell>
          <cell r="D3062" t="str">
            <v>Gilbués</v>
          </cell>
        </row>
        <row r="3063">
          <cell r="A3063">
            <v>2204501</v>
          </cell>
          <cell r="B3063" t="str">
            <v>PI</v>
          </cell>
          <cell r="C3063">
            <v>89</v>
          </cell>
          <cell r="D3063" t="str">
            <v>Guadalupe</v>
          </cell>
        </row>
        <row r="3064">
          <cell r="A3064">
            <v>2204550</v>
          </cell>
          <cell r="B3064" t="str">
            <v>PI</v>
          </cell>
          <cell r="C3064">
            <v>89</v>
          </cell>
          <cell r="D3064" t="str">
            <v>Guaribas</v>
          </cell>
        </row>
        <row r="3065">
          <cell r="A3065">
            <v>2204600</v>
          </cell>
          <cell r="B3065" t="str">
            <v>PI</v>
          </cell>
          <cell r="C3065">
            <v>86</v>
          </cell>
          <cell r="D3065" t="str">
            <v>Hugo Napoleão</v>
          </cell>
        </row>
        <row r="3066">
          <cell r="A3066">
            <v>2204659</v>
          </cell>
          <cell r="B3066" t="str">
            <v>PI</v>
          </cell>
          <cell r="C3066">
            <v>86</v>
          </cell>
          <cell r="D3066" t="str">
            <v>Ilha Grande</v>
          </cell>
        </row>
        <row r="3067">
          <cell r="A3067">
            <v>2204709</v>
          </cell>
          <cell r="B3067" t="str">
            <v>PI</v>
          </cell>
          <cell r="C3067">
            <v>89</v>
          </cell>
          <cell r="D3067" t="str">
            <v>Inhuma</v>
          </cell>
        </row>
        <row r="3068">
          <cell r="A3068">
            <v>2204808</v>
          </cell>
          <cell r="B3068" t="str">
            <v>PI</v>
          </cell>
          <cell r="C3068">
            <v>89</v>
          </cell>
          <cell r="D3068" t="str">
            <v>Ipiranga do Piauí</v>
          </cell>
        </row>
        <row r="3069">
          <cell r="A3069">
            <v>2204907</v>
          </cell>
          <cell r="B3069" t="str">
            <v>PI</v>
          </cell>
          <cell r="C3069">
            <v>89</v>
          </cell>
          <cell r="D3069" t="str">
            <v>Isaías Coelho</v>
          </cell>
        </row>
        <row r="3070">
          <cell r="A3070">
            <v>2205003</v>
          </cell>
          <cell r="B3070" t="str">
            <v>PI</v>
          </cell>
          <cell r="C3070">
            <v>89</v>
          </cell>
          <cell r="D3070" t="str">
            <v>Itainópolis</v>
          </cell>
        </row>
        <row r="3071">
          <cell r="A3071">
            <v>2205102</v>
          </cell>
          <cell r="B3071" t="str">
            <v>PI</v>
          </cell>
          <cell r="C3071">
            <v>89</v>
          </cell>
          <cell r="D3071" t="str">
            <v>Itaueira</v>
          </cell>
        </row>
        <row r="3072">
          <cell r="A3072">
            <v>2205151</v>
          </cell>
          <cell r="B3072" t="str">
            <v>PI</v>
          </cell>
          <cell r="C3072">
            <v>89</v>
          </cell>
          <cell r="D3072" t="str">
            <v>Jacobina do Piauí</v>
          </cell>
        </row>
        <row r="3073">
          <cell r="A3073">
            <v>2205201</v>
          </cell>
          <cell r="B3073" t="str">
            <v>PI</v>
          </cell>
          <cell r="C3073">
            <v>89</v>
          </cell>
          <cell r="D3073" t="str">
            <v>Jaicós</v>
          </cell>
        </row>
        <row r="3074">
          <cell r="A3074">
            <v>2205250</v>
          </cell>
          <cell r="B3074" t="str">
            <v>PI</v>
          </cell>
          <cell r="C3074">
            <v>86</v>
          </cell>
          <cell r="D3074" t="str">
            <v>Jardim do Mulato</v>
          </cell>
        </row>
        <row r="3075">
          <cell r="A3075">
            <v>2205276</v>
          </cell>
          <cell r="B3075" t="str">
            <v>PI</v>
          </cell>
          <cell r="C3075">
            <v>86</v>
          </cell>
          <cell r="D3075" t="str">
            <v>Jatobá do Piauí</v>
          </cell>
        </row>
        <row r="3076">
          <cell r="A3076">
            <v>2205300</v>
          </cell>
          <cell r="B3076" t="str">
            <v>PI</v>
          </cell>
          <cell r="C3076">
            <v>89</v>
          </cell>
          <cell r="D3076" t="str">
            <v>Jerumenha</v>
          </cell>
        </row>
        <row r="3077">
          <cell r="A3077">
            <v>2205359</v>
          </cell>
          <cell r="B3077" t="str">
            <v>PI</v>
          </cell>
          <cell r="C3077">
            <v>89</v>
          </cell>
          <cell r="D3077" t="str">
            <v>João Costa</v>
          </cell>
        </row>
        <row r="3078">
          <cell r="A3078">
            <v>2205409</v>
          </cell>
          <cell r="B3078" t="str">
            <v>PI</v>
          </cell>
          <cell r="C3078">
            <v>86</v>
          </cell>
          <cell r="D3078" t="str">
            <v>Joaquim Pires</v>
          </cell>
        </row>
        <row r="3079">
          <cell r="A3079">
            <v>2205458</v>
          </cell>
          <cell r="B3079" t="str">
            <v>PI</v>
          </cell>
          <cell r="C3079">
            <v>86</v>
          </cell>
          <cell r="D3079" t="str">
            <v>Joca Marques</v>
          </cell>
        </row>
        <row r="3080">
          <cell r="A3080">
            <v>2205508</v>
          </cell>
          <cell r="B3080" t="str">
            <v>PI</v>
          </cell>
          <cell r="C3080">
            <v>86</v>
          </cell>
          <cell r="D3080" t="str">
            <v>José de Freitas</v>
          </cell>
        </row>
        <row r="3081">
          <cell r="A3081">
            <v>2205516</v>
          </cell>
          <cell r="B3081" t="str">
            <v>PI</v>
          </cell>
          <cell r="C3081">
            <v>86</v>
          </cell>
          <cell r="D3081" t="str">
            <v>Juazeiro do Piauí</v>
          </cell>
        </row>
        <row r="3082">
          <cell r="A3082">
            <v>2205524</v>
          </cell>
          <cell r="B3082" t="str">
            <v>PI</v>
          </cell>
          <cell r="C3082">
            <v>89</v>
          </cell>
          <cell r="D3082" t="str">
            <v>Júlio Borges</v>
          </cell>
        </row>
        <row r="3083">
          <cell r="A3083">
            <v>2205532</v>
          </cell>
          <cell r="B3083" t="str">
            <v>PI</v>
          </cell>
          <cell r="C3083">
            <v>89</v>
          </cell>
          <cell r="D3083" t="str">
            <v>Jurema</v>
          </cell>
        </row>
        <row r="3084">
          <cell r="A3084">
            <v>2205557</v>
          </cell>
          <cell r="B3084" t="str">
            <v>PI</v>
          </cell>
          <cell r="C3084">
            <v>86</v>
          </cell>
          <cell r="D3084" t="str">
            <v>Lagoa Alegre</v>
          </cell>
        </row>
        <row r="3085">
          <cell r="A3085">
            <v>2205573</v>
          </cell>
          <cell r="B3085" t="str">
            <v>PI</v>
          </cell>
          <cell r="C3085">
            <v>86</v>
          </cell>
          <cell r="D3085" t="str">
            <v>Lagoa de São Francisco</v>
          </cell>
        </row>
        <row r="3086">
          <cell r="A3086">
            <v>2205565</v>
          </cell>
          <cell r="B3086" t="str">
            <v>PI</v>
          </cell>
          <cell r="C3086">
            <v>89</v>
          </cell>
          <cell r="D3086" t="str">
            <v>Lagoa do Barro do Piauí</v>
          </cell>
        </row>
        <row r="3087">
          <cell r="A3087">
            <v>2205581</v>
          </cell>
          <cell r="B3087" t="str">
            <v>PI</v>
          </cell>
          <cell r="C3087">
            <v>86</v>
          </cell>
          <cell r="D3087" t="str">
            <v>Lagoa do Piauí</v>
          </cell>
        </row>
        <row r="3088">
          <cell r="A3088">
            <v>2205599</v>
          </cell>
          <cell r="B3088" t="str">
            <v>PI</v>
          </cell>
          <cell r="C3088">
            <v>89</v>
          </cell>
          <cell r="D3088" t="str">
            <v>Lagoa do Sítio</v>
          </cell>
        </row>
        <row r="3089">
          <cell r="A3089">
            <v>2205540</v>
          </cell>
          <cell r="B3089" t="str">
            <v>PI</v>
          </cell>
          <cell r="C3089">
            <v>86</v>
          </cell>
          <cell r="D3089" t="str">
            <v>Lagoinha do Piauí</v>
          </cell>
        </row>
        <row r="3090">
          <cell r="A3090">
            <v>2205607</v>
          </cell>
          <cell r="B3090" t="str">
            <v>PI</v>
          </cell>
          <cell r="C3090">
            <v>89</v>
          </cell>
          <cell r="D3090" t="str">
            <v>Landri Sales</v>
          </cell>
        </row>
        <row r="3091">
          <cell r="A3091">
            <v>2205706</v>
          </cell>
          <cell r="B3091" t="str">
            <v>PI</v>
          </cell>
          <cell r="C3091">
            <v>86</v>
          </cell>
          <cell r="D3091" t="str">
            <v>Luís Correia</v>
          </cell>
        </row>
        <row r="3092">
          <cell r="A3092">
            <v>2205805</v>
          </cell>
          <cell r="B3092" t="str">
            <v>PI</v>
          </cell>
          <cell r="C3092">
            <v>86</v>
          </cell>
          <cell r="D3092" t="str">
            <v>Luzilândia</v>
          </cell>
        </row>
        <row r="3093">
          <cell r="A3093">
            <v>2205854</v>
          </cell>
          <cell r="B3093" t="str">
            <v>PI</v>
          </cell>
          <cell r="C3093">
            <v>86</v>
          </cell>
          <cell r="D3093" t="str">
            <v>Madeiro</v>
          </cell>
        </row>
        <row r="3094">
          <cell r="A3094">
            <v>2205904</v>
          </cell>
          <cell r="B3094" t="str">
            <v>PI</v>
          </cell>
          <cell r="C3094">
            <v>89</v>
          </cell>
          <cell r="D3094" t="str">
            <v>Manoel Emídio</v>
          </cell>
        </row>
        <row r="3095">
          <cell r="A3095">
            <v>2205953</v>
          </cell>
          <cell r="B3095" t="str">
            <v>PI</v>
          </cell>
          <cell r="C3095">
            <v>89</v>
          </cell>
          <cell r="D3095" t="str">
            <v>Marcolândia</v>
          </cell>
        </row>
        <row r="3096">
          <cell r="A3096">
            <v>2206001</v>
          </cell>
          <cell r="B3096" t="str">
            <v>PI</v>
          </cell>
          <cell r="C3096">
            <v>89</v>
          </cell>
          <cell r="D3096" t="str">
            <v>Marcos Parente</v>
          </cell>
        </row>
        <row r="3097">
          <cell r="A3097">
            <v>2206050</v>
          </cell>
          <cell r="B3097" t="str">
            <v>PI</v>
          </cell>
          <cell r="C3097">
            <v>89</v>
          </cell>
          <cell r="D3097" t="str">
            <v>Massapê do Piauí</v>
          </cell>
        </row>
        <row r="3098">
          <cell r="A3098">
            <v>2206100</v>
          </cell>
          <cell r="B3098" t="str">
            <v>PI</v>
          </cell>
          <cell r="C3098">
            <v>86</v>
          </cell>
          <cell r="D3098" t="str">
            <v>Matias Olímpio</v>
          </cell>
        </row>
        <row r="3099">
          <cell r="A3099">
            <v>2206209</v>
          </cell>
          <cell r="B3099" t="str">
            <v>PI</v>
          </cell>
          <cell r="C3099">
            <v>86</v>
          </cell>
          <cell r="D3099" t="str">
            <v>Miguel Alves</v>
          </cell>
        </row>
        <row r="3100">
          <cell r="A3100">
            <v>2206308</v>
          </cell>
          <cell r="B3100" t="str">
            <v>PI</v>
          </cell>
          <cell r="C3100">
            <v>86</v>
          </cell>
          <cell r="D3100" t="str">
            <v>Miguel Leão</v>
          </cell>
        </row>
        <row r="3101">
          <cell r="A3101">
            <v>2206357</v>
          </cell>
          <cell r="B3101" t="str">
            <v>PI</v>
          </cell>
          <cell r="C3101">
            <v>86</v>
          </cell>
          <cell r="D3101" t="str">
            <v>Milton Brandão</v>
          </cell>
        </row>
        <row r="3102">
          <cell r="A3102">
            <v>2206407</v>
          </cell>
          <cell r="B3102" t="str">
            <v>PI</v>
          </cell>
          <cell r="C3102">
            <v>86</v>
          </cell>
          <cell r="D3102" t="str">
            <v>Monsenhor Gil</v>
          </cell>
        </row>
        <row r="3103">
          <cell r="A3103">
            <v>2206506</v>
          </cell>
          <cell r="B3103" t="str">
            <v>PI</v>
          </cell>
          <cell r="C3103">
            <v>89</v>
          </cell>
          <cell r="D3103" t="str">
            <v>Monsenhor Hipólito</v>
          </cell>
        </row>
        <row r="3104">
          <cell r="A3104">
            <v>2206605</v>
          </cell>
          <cell r="B3104" t="str">
            <v>PI</v>
          </cell>
          <cell r="C3104">
            <v>89</v>
          </cell>
          <cell r="D3104" t="str">
            <v>Monte Alegre do Piauí</v>
          </cell>
        </row>
        <row r="3105">
          <cell r="A3105">
            <v>2206654</v>
          </cell>
          <cell r="B3105" t="str">
            <v>PI</v>
          </cell>
          <cell r="C3105">
            <v>89</v>
          </cell>
          <cell r="D3105" t="str">
            <v>Morro Cabeça no Tempo</v>
          </cell>
        </row>
        <row r="3106">
          <cell r="A3106">
            <v>2206670</v>
          </cell>
          <cell r="B3106" t="str">
            <v>PI</v>
          </cell>
          <cell r="C3106">
            <v>86</v>
          </cell>
          <cell r="D3106" t="str">
            <v>Morro do Chapéu do Piauí</v>
          </cell>
        </row>
        <row r="3107">
          <cell r="A3107">
            <v>2206696</v>
          </cell>
          <cell r="B3107" t="str">
            <v>PI</v>
          </cell>
          <cell r="C3107">
            <v>86</v>
          </cell>
          <cell r="D3107" t="str">
            <v>Murici dos Portelas</v>
          </cell>
        </row>
        <row r="3108">
          <cell r="A3108">
            <v>2206704</v>
          </cell>
          <cell r="B3108" t="str">
            <v>PI</v>
          </cell>
          <cell r="C3108">
            <v>89</v>
          </cell>
          <cell r="D3108" t="str">
            <v>Nazaré do Piauí</v>
          </cell>
        </row>
        <row r="3109">
          <cell r="A3109">
            <v>2206720</v>
          </cell>
          <cell r="B3109" t="str">
            <v>PI</v>
          </cell>
          <cell r="C3109">
            <v>86</v>
          </cell>
          <cell r="D3109" t="str">
            <v>Nazária</v>
          </cell>
        </row>
        <row r="3110">
          <cell r="A3110">
            <v>2206753</v>
          </cell>
          <cell r="B3110" t="str">
            <v>PI</v>
          </cell>
          <cell r="C3110">
            <v>86</v>
          </cell>
          <cell r="D3110" t="str">
            <v>Nossa Senhora de Nazaré</v>
          </cell>
        </row>
        <row r="3111">
          <cell r="A3111">
            <v>2206803</v>
          </cell>
          <cell r="B3111" t="str">
            <v>PI</v>
          </cell>
          <cell r="C3111">
            <v>86</v>
          </cell>
          <cell r="D3111" t="str">
            <v>Nossa Senhora dos Remédios</v>
          </cell>
        </row>
        <row r="3112">
          <cell r="A3112">
            <v>2207959</v>
          </cell>
          <cell r="B3112" t="str">
            <v>PI</v>
          </cell>
          <cell r="C3112">
            <v>89</v>
          </cell>
          <cell r="D3112" t="str">
            <v>Nova Santa Rita</v>
          </cell>
        </row>
        <row r="3113">
          <cell r="A3113">
            <v>2206902</v>
          </cell>
          <cell r="B3113" t="str">
            <v>PI</v>
          </cell>
          <cell r="C3113">
            <v>89</v>
          </cell>
          <cell r="D3113" t="str">
            <v>Novo Oriente do Piauí</v>
          </cell>
        </row>
        <row r="3114">
          <cell r="A3114">
            <v>2206951</v>
          </cell>
          <cell r="B3114" t="str">
            <v>PI</v>
          </cell>
          <cell r="C3114">
            <v>86</v>
          </cell>
          <cell r="D3114" t="str">
            <v>Novo Santo Antônio</v>
          </cell>
        </row>
        <row r="3115">
          <cell r="A3115">
            <v>2207009</v>
          </cell>
          <cell r="B3115" t="str">
            <v>PI</v>
          </cell>
          <cell r="C3115">
            <v>89</v>
          </cell>
          <cell r="D3115" t="str">
            <v>Oeiras</v>
          </cell>
        </row>
        <row r="3116">
          <cell r="A3116">
            <v>2207108</v>
          </cell>
          <cell r="B3116" t="str">
            <v>PI</v>
          </cell>
          <cell r="C3116">
            <v>86</v>
          </cell>
          <cell r="D3116" t="str">
            <v>Olho D'Água do Piauí</v>
          </cell>
        </row>
        <row r="3117">
          <cell r="A3117">
            <v>2207207</v>
          </cell>
          <cell r="B3117" t="str">
            <v>PI</v>
          </cell>
          <cell r="C3117">
            <v>89</v>
          </cell>
          <cell r="D3117" t="str">
            <v>Padre Marcos</v>
          </cell>
        </row>
        <row r="3118">
          <cell r="A3118">
            <v>2207306</v>
          </cell>
          <cell r="B3118" t="str">
            <v>PI</v>
          </cell>
          <cell r="C3118">
            <v>89</v>
          </cell>
          <cell r="D3118" t="str">
            <v>Paes Landim</v>
          </cell>
        </row>
        <row r="3119">
          <cell r="A3119">
            <v>2207355</v>
          </cell>
          <cell r="B3119" t="str">
            <v>PI</v>
          </cell>
          <cell r="C3119">
            <v>89</v>
          </cell>
          <cell r="D3119" t="str">
            <v>Pajeú do Piauí</v>
          </cell>
        </row>
        <row r="3120">
          <cell r="A3120">
            <v>2207405</v>
          </cell>
          <cell r="B3120" t="str">
            <v>PI</v>
          </cell>
          <cell r="C3120">
            <v>89</v>
          </cell>
          <cell r="D3120" t="str">
            <v>Palmeira do Piauí</v>
          </cell>
        </row>
        <row r="3121">
          <cell r="A3121">
            <v>2207504</v>
          </cell>
          <cell r="B3121" t="str">
            <v>PI</v>
          </cell>
          <cell r="C3121">
            <v>86</v>
          </cell>
          <cell r="D3121" t="str">
            <v>Palmeirais</v>
          </cell>
        </row>
        <row r="3122">
          <cell r="A3122">
            <v>2207553</v>
          </cell>
          <cell r="B3122" t="str">
            <v>PI</v>
          </cell>
          <cell r="C3122">
            <v>89</v>
          </cell>
          <cell r="D3122" t="str">
            <v>Paquetá</v>
          </cell>
        </row>
        <row r="3123">
          <cell r="A3123">
            <v>2207603</v>
          </cell>
          <cell r="B3123" t="str">
            <v>PI</v>
          </cell>
          <cell r="C3123">
            <v>89</v>
          </cell>
          <cell r="D3123" t="str">
            <v>Parnaguá</v>
          </cell>
        </row>
        <row r="3124">
          <cell r="A3124">
            <v>2207702</v>
          </cell>
          <cell r="B3124" t="str">
            <v>PI</v>
          </cell>
          <cell r="C3124">
            <v>86</v>
          </cell>
          <cell r="D3124" t="str">
            <v>Parnaíba</v>
          </cell>
        </row>
        <row r="3125">
          <cell r="A3125">
            <v>2207751</v>
          </cell>
          <cell r="B3125" t="str">
            <v>PI</v>
          </cell>
          <cell r="C3125">
            <v>86</v>
          </cell>
          <cell r="D3125" t="str">
            <v>Passagem Franca do Piauí</v>
          </cell>
        </row>
        <row r="3126">
          <cell r="A3126">
            <v>2207777</v>
          </cell>
          <cell r="B3126" t="str">
            <v>PI</v>
          </cell>
          <cell r="C3126">
            <v>89</v>
          </cell>
          <cell r="D3126" t="str">
            <v>Patos do Piauí</v>
          </cell>
        </row>
        <row r="3127">
          <cell r="A3127">
            <v>2207793</v>
          </cell>
          <cell r="B3127" t="str">
            <v>PI</v>
          </cell>
          <cell r="C3127">
            <v>86</v>
          </cell>
          <cell r="D3127" t="str">
            <v>Pau D´Arco do Piauí</v>
          </cell>
        </row>
        <row r="3128">
          <cell r="A3128">
            <v>2207801</v>
          </cell>
          <cell r="B3128" t="str">
            <v>PI</v>
          </cell>
          <cell r="C3128">
            <v>89</v>
          </cell>
          <cell r="D3128" t="str">
            <v>Paulistana</v>
          </cell>
        </row>
        <row r="3129">
          <cell r="A3129">
            <v>2207850</v>
          </cell>
          <cell r="B3129" t="str">
            <v>PI</v>
          </cell>
          <cell r="C3129">
            <v>89</v>
          </cell>
          <cell r="D3129" t="str">
            <v>Pavussu</v>
          </cell>
        </row>
        <row r="3130">
          <cell r="A3130">
            <v>2207900</v>
          </cell>
          <cell r="B3130" t="str">
            <v>PI</v>
          </cell>
          <cell r="C3130">
            <v>86</v>
          </cell>
          <cell r="D3130" t="str">
            <v>Pedro II</v>
          </cell>
        </row>
        <row r="3131">
          <cell r="A3131">
            <v>2207934</v>
          </cell>
          <cell r="B3131" t="str">
            <v>PI</v>
          </cell>
          <cell r="C3131">
            <v>89</v>
          </cell>
          <cell r="D3131" t="str">
            <v>Pedro Laurentino</v>
          </cell>
        </row>
        <row r="3132">
          <cell r="A3132">
            <v>2208007</v>
          </cell>
          <cell r="B3132" t="str">
            <v>PI</v>
          </cell>
          <cell r="C3132">
            <v>89</v>
          </cell>
          <cell r="D3132" t="str">
            <v>Picos</v>
          </cell>
        </row>
        <row r="3133">
          <cell r="A3133">
            <v>2208106</v>
          </cell>
          <cell r="B3133" t="str">
            <v>PI</v>
          </cell>
          <cell r="C3133">
            <v>89</v>
          </cell>
          <cell r="D3133" t="str">
            <v>Pimenteiras</v>
          </cell>
        </row>
        <row r="3134">
          <cell r="A3134">
            <v>2208205</v>
          </cell>
          <cell r="B3134" t="str">
            <v>PI</v>
          </cell>
          <cell r="C3134">
            <v>89</v>
          </cell>
          <cell r="D3134" t="str">
            <v>Pio IX</v>
          </cell>
        </row>
        <row r="3135">
          <cell r="A3135">
            <v>2208304</v>
          </cell>
          <cell r="B3135" t="str">
            <v>PI</v>
          </cell>
          <cell r="C3135">
            <v>86</v>
          </cell>
          <cell r="D3135" t="str">
            <v>Piracuruca</v>
          </cell>
        </row>
        <row r="3136">
          <cell r="A3136">
            <v>2208403</v>
          </cell>
          <cell r="B3136" t="str">
            <v>PI</v>
          </cell>
          <cell r="C3136">
            <v>86</v>
          </cell>
          <cell r="D3136" t="str">
            <v>Piripiri</v>
          </cell>
        </row>
        <row r="3137">
          <cell r="A3137">
            <v>2208502</v>
          </cell>
          <cell r="B3137" t="str">
            <v>PI</v>
          </cell>
          <cell r="C3137">
            <v>86</v>
          </cell>
          <cell r="D3137" t="str">
            <v>Porto</v>
          </cell>
        </row>
        <row r="3138">
          <cell r="A3138">
            <v>2208551</v>
          </cell>
          <cell r="B3138" t="str">
            <v>PI</v>
          </cell>
          <cell r="C3138">
            <v>89</v>
          </cell>
          <cell r="D3138" t="str">
            <v>Porto Alegre do Piauí</v>
          </cell>
        </row>
        <row r="3139">
          <cell r="A3139">
            <v>2208601</v>
          </cell>
          <cell r="B3139" t="str">
            <v>PI</v>
          </cell>
          <cell r="C3139">
            <v>86</v>
          </cell>
          <cell r="D3139" t="str">
            <v>Prata do Piauí</v>
          </cell>
        </row>
        <row r="3140">
          <cell r="A3140">
            <v>2208650</v>
          </cell>
          <cell r="B3140" t="str">
            <v>PI</v>
          </cell>
          <cell r="C3140">
            <v>89</v>
          </cell>
          <cell r="D3140" t="str">
            <v>Queimada Nova</v>
          </cell>
        </row>
        <row r="3141">
          <cell r="A3141">
            <v>2208700</v>
          </cell>
          <cell r="B3141" t="str">
            <v>PI</v>
          </cell>
          <cell r="C3141">
            <v>89</v>
          </cell>
          <cell r="D3141" t="str">
            <v>Redenção do Gurguéia</v>
          </cell>
        </row>
        <row r="3142">
          <cell r="A3142">
            <v>2208809</v>
          </cell>
          <cell r="B3142" t="str">
            <v>PI</v>
          </cell>
          <cell r="C3142">
            <v>86</v>
          </cell>
          <cell r="D3142" t="str">
            <v>Regeneração</v>
          </cell>
        </row>
        <row r="3143">
          <cell r="A3143">
            <v>2208858</v>
          </cell>
          <cell r="B3143" t="str">
            <v>PI</v>
          </cell>
          <cell r="C3143">
            <v>89</v>
          </cell>
          <cell r="D3143" t="str">
            <v>Riacho Frio</v>
          </cell>
        </row>
        <row r="3144">
          <cell r="A3144">
            <v>2208874</v>
          </cell>
          <cell r="B3144" t="str">
            <v>PI</v>
          </cell>
          <cell r="C3144">
            <v>89</v>
          </cell>
          <cell r="D3144" t="str">
            <v>Ribeira do Piauí</v>
          </cell>
        </row>
        <row r="3145">
          <cell r="A3145">
            <v>2208908</v>
          </cell>
          <cell r="B3145" t="str">
            <v>PI</v>
          </cell>
          <cell r="C3145">
            <v>89</v>
          </cell>
          <cell r="D3145" t="str">
            <v>Ribeiro Gonçalves</v>
          </cell>
        </row>
        <row r="3146">
          <cell r="A3146">
            <v>2209005</v>
          </cell>
          <cell r="B3146" t="str">
            <v>PI</v>
          </cell>
          <cell r="C3146">
            <v>89</v>
          </cell>
          <cell r="D3146" t="str">
            <v>Rio Grande do Piauí</v>
          </cell>
        </row>
        <row r="3147">
          <cell r="A3147">
            <v>2209104</v>
          </cell>
          <cell r="B3147" t="str">
            <v>PI</v>
          </cell>
          <cell r="C3147">
            <v>89</v>
          </cell>
          <cell r="D3147" t="str">
            <v>Santa Cruz do Piauí</v>
          </cell>
        </row>
        <row r="3148">
          <cell r="A3148">
            <v>2209153</v>
          </cell>
          <cell r="B3148" t="str">
            <v>PI</v>
          </cell>
          <cell r="C3148">
            <v>89</v>
          </cell>
          <cell r="D3148" t="str">
            <v>Santa Cruz dos Milagres</v>
          </cell>
        </row>
        <row r="3149">
          <cell r="A3149">
            <v>2209203</v>
          </cell>
          <cell r="B3149" t="str">
            <v>PI</v>
          </cell>
          <cell r="C3149">
            <v>89</v>
          </cell>
          <cell r="D3149" t="str">
            <v>Santa Filomena</v>
          </cell>
        </row>
        <row r="3150">
          <cell r="A3150">
            <v>2209302</v>
          </cell>
          <cell r="B3150" t="str">
            <v>PI</v>
          </cell>
          <cell r="C3150">
            <v>89</v>
          </cell>
          <cell r="D3150" t="str">
            <v>Santa Luz</v>
          </cell>
        </row>
        <row r="3151">
          <cell r="A3151">
            <v>2209377</v>
          </cell>
          <cell r="B3151" t="str">
            <v>PI</v>
          </cell>
          <cell r="C3151">
            <v>89</v>
          </cell>
          <cell r="D3151" t="str">
            <v>Santa Rosa do Piauí</v>
          </cell>
        </row>
        <row r="3152">
          <cell r="A3152">
            <v>2209351</v>
          </cell>
          <cell r="B3152" t="str">
            <v>PI</v>
          </cell>
          <cell r="C3152">
            <v>89</v>
          </cell>
          <cell r="D3152" t="str">
            <v>Santana do Piauí</v>
          </cell>
        </row>
        <row r="3153">
          <cell r="A3153">
            <v>2209401</v>
          </cell>
          <cell r="B3153" t="str">
            <v>PI</v>
          </cell>
          <cell r="C3153">
            <v>89</v>
          </cell>
          <cell r="D3153" t="str">
            <v>Santo Antônio de Lisboa</v>
          </cell>
        </row>
        <row r="3154">
          <cell r="A3154">
            <v>2209450</v>
          </cell>
          <cell r="B3154" t="str">
            <v>PI</v>
          </cell>
          <cell r="C3154">
            <v>86</v>
          </cell>
          <cell r="D3154" t="str">
            <v>Santo Antônio dos Milagres</v>
          </cell>
        </row>
        <row r="3155">
          <cell r="A3155">
            <v>2209500</v>
          </cell>
          <cell r="B3155" t="str">
            <v>PI</v>
          </cell>
          <cell r="C3155">
            <v>89</v>
          </cell>
          <cell r="D3155" t="str">
            <v>Santo Inácio do Piauí</v>
          </cell>
        </row>
        <row r="3156">
          <cell r="A3156">
            <v>2209559</v>
          </cell>
          <cell r="B3156" t="str">
            <v>PI</v>
          </cell>
          <cell r="C3156">
            <v>89</v>
          </cell>
          <cell r="D3156" t="str">
            <v>São Braz do Piauí</v>
          </cell>
        </row>
        <row r="3157">
          <cell r="A3157">
            <v>2209609</v>
          </cell>
          <cell r="B3157" t="str">
            <v>PI</v>
          </cell>
          <cell r="C3157">
            <v>86</v>
          </cell>
          <cell r="D3157" t="str">
            <v>São Félix do Piauí</v>
          </cell>
        </row>
        <row r="3158">
          <cell r="A3158">
            <v>2209658</v>
          </cell>
          <cell r="B3158" t="str">
            <v>PI</v>
          </cell>
          <cell r="C3158">
            <v>89</v>
          </cell>
          <cell r="D3158" t="str">
            <v>São Francisco de Assis do Piauí</v>
          </cell>
        </row>
        <row r="3159">
          <cell r="A3159">
            <v>2209708</v>
          </cell>
          <cell r="B3159" t="str">
            <v>PI</v>
          </cell>
          <cell r="C3159">
            <v>89</v>
          </cell>
          <cell r="D3159" t="str">
            <v>São Francisco do Piauí</v>
          </cell>
        </row>
        <row r="3160">
          <cell r="A3160">
            <v>2209757</v>
          </cell>
          <cell r="B3160" t="str">
            <v>PI</v>
          </cell>
          <cell r="C3160">
            <v>89</v>
          </cell>
          <cell r="D3160" t="str">
            <v>São Gonçalo do Gurguéia</v>
          </cell>
        </row>
        <row r="3161">
          <cell r="A3161">
            <v>2209807</v>
          </cell>
          <cell r="B3161" t="str">
            <v>PI</v>
          </cell>
          <cell r="C3161">
            <v>86</v>
          </cell>
          <cell r="D3161" t="str">
            <v>São Gonçalo do Piauí</v>
          </cell>
        </row>
        <row r="3162">
          <cell r="A3162">
            <v>2209856</v>
          </cell>
          <cell r="B3162" t="str">
            <v>PI</v>
          </cell>
          <cell r="C3162">
            <v>89</v>
          </cell>
          <cell r="D3162" t="str">
            <v>São João da Canabrava</v>
          </cell>
        </row>
        <row r="3163">
          <cell r="A3163">
            <v>2209872</v>
          </cell>
          <cell r="B3163" t="str">
            <v>PI</v>
          </cell>
          <cell r="C3163">
            <v>86</v>
          </cell>
          <cell r="D3163" t="str">
            <v>São João da Fronteira</v>
          </cell>
        </row>
        <row r="3164">
          <cell r="A3164">
            <v>2209906</v>
          </cell>
          <cell r="B3164" t="str">
            <v>PI</v>
          </cell>
          <cell r="C3164">
            <v>86</v>
          </cell>
          <cell r="D3164" t="str">
            <v>São João da Serra</v>
          </cell>
        </row>
        <row r="3165">
          <cell r="A3165">
            <v>2209955</v>
          </cell>
          <cell r="B3165" t="str">
            <v>PI</v>
          </cell>
          <cell r="C3165">
            <v>89</v>
          </cell>
          <cell r="D3165" t="str">
            <v>São João da Varjota</v>
          </cell>
        </row>
        <row r="3166">
          <cell r="A3166">
            <v>2209971</v>
          </cell>
          <cell r="B3166" t="str">
            <v>PI</v>
          </cell>
          <cell r="C3166">
            <v>86</v>
          </cell>
          <cell r="D3166" t="str">
            <v>São João do Arraial</v>
          </cell>
        </row>
        <row r="3167">
          <cell r="A3167">
            <v>2210003</v>
          </cell>
          <cell r="B3167" t="str">
            <v>PI</v>
          </cell>
          <cell r="C3167">
            <v>89</v>
          </cell>
          <cell r="D3167" t="str">
            <v>São João do Piauí</v>
          </cell>
        </row>
        <row r="3168">
          <cell r="A3168">
            <v>2210052</v>
          </cell>
          <cell r="B3168" t="str">
            <v>PI</v>
          </cell>
          <cell r="C3168">
            <v>86</v>
          </cell>
          <cell r="D3168" t="str">
            <v>São José do Divino</v>
          </cell>
        </row>
        <row r="3169">
          <cell r="A3169">
            <v>2210102</v>
          </cell>
          <cell r="B3169" t="str">
            <v>PI</v>
          </cell>
          <cell r="C3169">
            <v>89</v>
          </cell>
          <cell r="D3169" t="str">
            <v>São José do Peixe</v>
          </cell>
        </row>
        <row r="3170">
          <cell r="A3170">
            <v>2210201</v>
          </cell>
          <cell r="B3170" t="str">
            <v>PI</v>
          </cell>
          <cell r="C3170">
            <v>89</v>
          </cell>
          <cell r="D3170" t="str">
            <v>São José do Piauí</v>
          </cell>
        </row>
        <row r="3171">
          <cell r="A3171">
            <v>2210300</v>
          </cell>
          <cell r="B3171" t="str">
            <v>PI</v>
          </cell>
          <cell r="C3171">
            <v>89</v>
          </cell>
          <cell r="D3171" t="str">
            <v>São Julião</v>
          </cell>
        </row>
        <row r="3172">
          <cell r="A3172">
            <v>2210359</v>
          </cell>
          <cell r="B3172" t="str">
            <v>PI</v>
          </cell>
          <cell r="C3172">
            <v>89</v>
          </cell>
          <cell r="D3172" t="str">
            <v>São Lourenço do Piauí</v>
          </cell>
        </row>
        <row r="3173">
          <cell r="A3173">
            <v>2210375</v>
          </cell>
          <cell r="B3173" t="str">
            <v>PI</v>
          </cell>
          <cell r="C3173">
            <v>89</v>
          </cell>
          <cell r="D3173" t="str">
            <v>São Luis do Piauí</v>
          </cell>
        </row>
        <row r="3174">
          <cell r="A3174">
            <v>2210383</v>
          </cell>
          <cell r="B3174" t="str">
            <v>PI</v>
          </cell>
          <cell r="C3174">
            <v>86</v>
          </cell>
          <cell r="D3174" t="str">
            <v>São Miguel da Baixa Grande</v>
          </cell>
        </row>
        <row r="3175">
          <cell r="A3175">
            <v>2210391</v>
          </cell>
          <cell r="B3175" t="str">
            <v>PI</v>
          </cell>
          <cell r="C3175">
            <v>89</v>
          </cell>
          <cell r="D3175" t="str">
            <v>São Miguel do Fidalgo</v>
          </cell>
        </row>
        <row r="3176">
          <cell r="A3176">
            <v>2210409</v>
          </cell>
          <cell r="B3176" t="str">
            <v>PI</v>
          </cell>
          <cell r="C3176">
            <v>86</v>
          </cell>
          <cell r="D3176" t="str">
            <v>São Miguel do Tapuio</v>
          </cell>
        </row>
        <row r="3177">
          <cell r="A3177">
            <v>2210508</v>
          </cell>
          <cell r="B3177" t="str">
            <v>PI</v>
          </cell>
          <cell r="C3177">
            <v>86</v>
          </cell>
          <cell r="D3177" t="str">
            <v>São Pedro do Piauí</v>
          </cell>
        </row>
        <row r="3178">
          <cell r="A3178">
            <v>2210607</v>
          </cell>
          <cell r="B3178" t="str">
            <v>PI</v>
          </cell>
          <cell r="C3178">
            <v>89</v>
          </cell>
          <cell r="D3178" t="str">
            <v>São Raimundo Nonato</v>
          </cell>
        </row>
        <row r="3179">
          <cell r="A3179">
            <v>2210623</v>
          </cell>
          <cell r="B3179" t="str">
            <v>PI</v>
          </cell>
          <cell r="C3179">
            <v>89</v>
          </cell>
          <cell r="D3179" t="str">
            <v>Sebastião Barros</v>
          </cell>
        </row>
        <row r="3180">
          <cell r="A3180">
            <v>2210631</v>
          </cell>
          <cell r="B3180" t="str">
            <v>PI</v>
          </cell>
          <cell r="C3180">
            <v>89</v>
          </cell>
          <cell r="D3180" t="str">
            <v>Sebastião Leal</v>
          </cell>
        </row>
        <row r="3181">
          <cell r="A3181">
            <v>2210656</v>
          </cell>
          <cell r="B3181" t="str">
            <v>PI</v>
          </cell>
          <cell r="C3181">
            <v>86</v>
          </cell>
          <cell r="D3181" t="str">
            <v>Sigefredo Pacheco</v>
          </cell>
        </row>
        <row r="3182">
          <cell r="A3182">
            <v>2210706</v>
          </cell>
          <cell r="B3182" t="str">
            <v>PI</v>
          </cell>
          <cell r="C3182">
            <v>89</v>
          </cell>
          <cell r="D3182" t="str">
            <v>Simões</v>
          </cell>
        </row>
        <row r="3183">
          <cell r="A3183">
            <v>2210805</v>
          </cell>
          <cell r="B3183" t="str">
            <v>PI</v>
          </cell>
          <cell r="C3183">
            <v>89</v>
          </cell>
          <cell r="D3183" t="str">
            <v>Simplício Mendes</v>
          </cell>
        </row>
        <row r="3184">
          <cell r="A3184">
            <v>2210904</v>
          </cell>
          <cell r="B3184" t="str">
            <v>PI</v>
          </cell>
          <cell r="C3184">
            <v>89</v>
          </cell>
          <cell r="D3184" t="str">
            <v>Socorro do Piauí</v>
          </cell>
        </row>
        <row r="3185">
          <cell r="A3185">
            <v>2210938</v>
          </cell>
          <cell r="B3185" t="str">
            <v>PI</v>
          </cell>
          <cell r="C3185">
            <v>89</v>
          </cell>
          <cell r="D3185" t="str">
            <v>Sussuapara</v>
          </cell>
        </row>
        <row r="3186">
          <cell r="A3186">
            <v>2210953</v>
          </cell>
          <cell r="B3186" t="str">
            <v>PI</v>
          </cell>
          <cell r="C3186">
            <v>89</v>
          </cell>
          <cell r="D3186" t="str">
            <v>Tamboril do Piauí</v>
          </cell>
        </row>
        <row r="3187">
          <cell r="A3187">
            <v>2210979</v>
          </cell>
          <cell r="B3187" t="str">
            <v>PI</v>
          </cell>
          <cell r="C3187">
            <v>89</v>
          </cell>
          <cell r="D3187" t="str">
            <v>Tanque do Piauí</v>
          </cell>
        </row>
        <row r="3188">
          <cell r="A3188">
            <v>2211001</v>
          </cell>
          <cell r="B3188" t="str">
            <v>PI</v>
          </cell>
          <cell r="C3188">
            <v>86</v>
          </cell>
          <cell r="D3188" t="str">
            <v>Teresina</v>
          </cell>
        </row>
        <row r="3189">
          <cell r="A3189">
            <v>2211100</v>
          </cell>
          <cell r="B3189" t="str">
            <v>PI</v>
          </cell>
          <cell r="C3189">
            <v>86</v>
          </cell>
          <cell r="D3189" t="str">
            <v>União</v>
          </cell>
        </row>
        <row r="3190">
          <cell r="A3190">
            <v>2211209</v>
          </cell>
          <cell r="B3190" t="str">
            <v>PI</v>
          </cell>
          <cell r="C3190">
            <v>89</v>
          </cell>
          <cell r="D3190" t="str">
            <v>Uruçuí</v>
          </cell>
        </row>
        <row r="3191">
          <cell r="A3191">
            <v>2211308</v>
          </cell>
          <cell r="B3191" t="str">
            <v>PI</v>
          </cell>
          <cell r="C3191">
            <v>89</v>
          </cell>
          <cell r="D3191" t="str">
            <v>Valença do Piauí</v>
          </cell>
        </row>
        <row r="3192">
          <cell r="A3192">
            <v>2211357</v>
          </cell>
          <cell r="B3192" t="str">
            <v>PI</v>
          </cell>
          <cell r="C3192">
            <v>89</v>
          </cell>
          <cell r="D3192" t="str">
            <v>Várzea Branca</v>
          </cell>
        </row>
        <row r="3193">
          <cell r="A3193">
            <v>2211407</v>
          </cell>
          <cell r="B3193" t="str">
            <v>PI</v>
          </cell>
          <cell r="C3193">
            <v>89</v>
          </cell>
          <cell r="D3193" t="str">
            <v>Várzea Grande</v>
          </cell>
        </row>
        <row r="3194">
          <cell r="A3194">
            <v>2211506</v>
          </cell>
          <cell r="B3194" t="str">
            <v>PI</v>
          </cell>
          <cell r="C3194">
            <v>89</v>
          </cell>
          <cell r="D3194" t="str">
            <v>Vera Mendes</v>
          </cell>
        </row>
        <row r="3195">
          <cell r="A3195">
            <v>2211605</v>
          </cell>
          <cell r="B3195" t="str">
            <v>PI</v>
          </cell>
          <cell r="C3195">
            <v>89</v>
          </cell>
          <cell r="D3195" t="str">
            <v>Vila Nova do Piauí</v>
          </cell>
        </row>
        <row r="3196">
          <cell r="A3196">
            <v>2211704</v>
          </cell>
          <cell r="B3196" t="str">
            <v>PI</v>
          </cell>
          <cell r="C3196">
            <v>89</v>
          </cell>
          <cell r="D3196" t="str">
            <v>Wall Ferraz</v>
          </cell>
        </row>
        <row r="3197">
          <cell r="A3197">
            <v>4100103</v>
          </cell>
          <cell r="B3197" t="str">
            <v>PR</v>
          </cell>
          <cell r="C3197">
            <v>43</v>
          </cell>
          <cell r="D3197" t="str">
            <v>Abatiá</v>
          </cell>
        </row>
        <row r="3198">
          <cell r="A3198">
            <v>4100202</v>
          </cell>
          <cell r="B3198" t="str">
            <v>PR</v>
          </cell>
          <cell r="C3198">
            <v>41</v>
          </cell>
          <cell r="D3198" t="str">
            <v>Adrianópolis</v>
          </cell>
        </row>
        <row r="3199">
          <cell r="A3199">
            <v>4100301</v>
          </cell>
          <cell r="B3199" t="str">
            <v>PR</v>
          </cell>
          <cell r="C3199">
            <v>41</v>
          </cell>
          <cell r="D3199" t="str">
            <v>Agudos do Sul</v>
          </cell>
        </row>
        <row r="3200">
          <cell r="A3200">
            <v>4100400</v>
          </cell>
          <cell r="B3200" t="str">
            <v>PR</v>
          </cell>
          <cell r="C3200">
            <v>41</v>
          </cell>
          <cell r="D3200" t="str">
            <v>Almirante Tamandaré</v>
          </cell>
        </row>
        <row r="3201">
          <cell r="A3201">
            <v>4100459</v>
          </cell>
          <cell r="B3201" t="str">
            <v>PR</v>
          </cell>
          <cell r="C3201">
            <v>44</v>
          </cell>
          <cell r="D3201" t="str">
            <v>Altamira do Paraná</v>
          </cell>
        </row>
        <row r="3202">
          <cell r="A3202">
            <v>4128625</v>
          </cell>
          <cell r="B3202" t="str">
            <v>PR</v>
          </cell>
          <cell r="C3202">
            <v>44</v>
          </cell>
          <cell r="D3202" t="str">
            <v>Alto Paraíso</v>
          </cell>
        </row>
        <row r="3203">
          <cell r="A3203">
            <v>4100608</v>
          </cell>
          <cell r="B3203" t="str">
            <v>PR</v>
          </cell>
          <cell r="C3203">
            <v>44</v>
          </cell>
          <cell r="D3203" t="str">
            <v>Alto Paraná</v>
          </cell>
        </row>
        <row r="3204">
          <cell r="A3204">
            <v>4100707</v>
          </cell>
          <cell r="B3204" t="str">
            <v>PR</v>
          </cell>
          <cell r="C3204">
            <v>44</v>
          </cell>
          <cell r="D3204" t="str">
            <v>Alto Piquiri</v>
          </cell>
        </row>
        <row r="3205">
          <cell r="A3205">
            <v>4100509</v>
          </cell>
          <cell r="B3205" t="str">
            <v>PR</v>
          </cell>
          <cell r="C3205">
            <v>44</v>
          </cell>
          <cell r="D3205" t="str">
            <v>Altônia</v>
          </cell>
        </row>
        <row r="3206">
          <cell r="A3206">
            <v>4100806</v>
          </cell>
          <cell r="B3206" t="str">
            <v>PR</v>
          </cell>
          <cell r="C3206">
            <v>43</v>
          </cell>
          <cell r="D3206" t="str">
            <v>Alvorada do Sul</v>
          </cell>
        </row>
        <row r="3207">
          <cell r="A3207">
            <v>4100905</v>
          </cell>
          <cell r="B3207" t="str">
            <v>PR</v>
          </cell>
          <cell r="C3207">
            <v>44</v>
          </cell>
          <cell r="D3207" t="str">
            <v>Amaporã</v>
          </cell>
        </row>
        <row r="3208">
          <cell r="A3208">
            <v>4101002</v>
          </cell>
          <cell r="B3208" t="str">
            <v>PR</v>
          </cell>
          <cell r="C3208">
            <v>46</v>
          </cell>
          <cell r="D3208" t="str">
            <v>Ampére</v>
          </cell>
        </row>
        <row r="3209">
          <cell r="A3209">
            <v>4101051</v>
          </cell>
          <cell r="B3209" t="str">
            <v>PR</v>
          </cell>
          <cell r="C3209">
            <v>45</v>
          </cell>
          <cell r="D3209" t="str">
            <v>Anahy</v>
          </cell>
        </row>
        <row r="3210">
          <cell r="A3210">
            <v>4101101</v>
          </cell>
          <cell r="B3210" t="str">
            <v>PR</v>
          </cell>
          <cell r="C3210">
            <v>43</v>
          </cell>
          <cell r="D3210" t="str">
            <v>Andirá</v>
          </cell>
        </row>
        <row r="3211">
          <cell r="A3211">
            <v>4101150</v>
          </cell>
          <cell r="B3211" t="str">
            <v>PR</v>
          </cell>
          <cell r="C3211">
            <v>44</v>
          </cell>
          <cell r="D3211" t="str">
            <v>Ângulo</v>
          </cell>
        </row>
        <row r="3212">
          <cell r="A3212">
            <v>4101200</v>
          </cell>
          <cell r="B3212" t="str">
            <v>PR</v>
          </cell>
          <cell r="C3212">
            <v>41</v>
          </cell>
          <cell r="D3212" t="str">
            <v>Antonina</v>
          </cell>
        </row>
        <row r="3213">
          <cell r="A3213">
            <v>4101309</v>
          </cell>
          <cell r="B3213" t="str">
            <v>PR</v>
          </cell>
          <cell r="C3213">
            <v>42</v>
          </cell>
          <cell r="D3213" t="str">
            <v>Antônio Olinto</v>
          </cell>
        </row>
        <row r="3214">
          <cell r="A3214">
            <v>4101408</v>
          </cell>
          <cell r="B3214" t="str">
            <v>PR</v>
          </cell>
          <cell r="C3214">
            <v>43</v>
          </cell>
          <cell r="D3214" t="str">
            <v>Apucarana</v>
          </cell>
        </row>
        <row r="3215">
          <cell r="A3215">
            <v>4101507</v>
          </cell>
          <cell r="B3215" t="str">
            <v>PR</v>
          </cell>
          <cell r="C3215">
            <v>43</v>
          </cell>
          <cell r="D3215" t="str">
            <v>Arapongas</v>
          </cell>
        </row>
        <row r="3216">
          <cell r="A3216">
            <v>4101606</v>
          </cell>
          <cell r="B3216" t="str">
            <v>PR</v>
          </cell>
          <cell r="C3216">
            <v>43</v>
          </cell>
          <cell r="D3216" t="str">
            <v>Arapoti</v>
          </cell>
        </row>
        <row r="3217">
          <cell r="A3217">
            <v>4101655</v>
          </cell>
          <cell r="B3217" t="str">
            <v>PR</v>
          </cell>
          <cell r="C3217">
            <v>43</v>
          </cell>
          <cell r="D3217" t="str">
            <v>Arapuã</v>
          </cell>
        </row>
        <row r="3218">
          <cell r="A3218">
            <v>4101705</v>
          </cell>
          <cell r="B3218" t="str">
            <v>PR</v>
          </cell>
          <cell r="C3218">
            <v>44</v>
          </cell>
          <cell r="D3218" t="str">
            <v>Araruna</v>
          </cell>
        </row>
        <row r="3219">
          <cell r="A3219">
            <v>4101804</v>
          </cell>
          <cell r="B3219" t="str">
            <v>PR</v>
          </cell>
          <cell r="C3219">
            <v>41</v>
          </cell>
          <cell r="D3219" t="str">
            <v>Araucária</v>
          </cell>
        </row>
        <row r="3220">
          <cell r="A3220">
            <v>4101853</v>
          </cell>
          <cell r="B3220" t="str">
            <v>PR</v>
          </cell>
          <cell r="C3220">
            <v>43</v>
          </cell>
          <cell r="D3220" t="str">
            <v>Ariranha do Ivaí</v>
          </cell>
        </row>
        <row r="3221">
          <cell r="A3221">
            <v>4101903</v>
          </cell>
          <cell r="B3221" t="str">
            <v>PR</v>
          </cell>
          <cell r="C3221">
            <v>43</v>
          </cell>
          <cell r="D3221" t="str">
            <v>Assaí</v>
          </cell>
        </row>
        <row r="3222">
          <cell r="A3222">
            <v>4102000</v>
          </cell>
          <cell r="B3222" t="str">
            <v>PR</v>
          </cell>
          <cell r="C3222">
            <v>44</v>
          </cell>
          <cell r="D3222" t="str">
            <v>Assis Chateaubriand</v>
          </cell>
        </row>
        <row r="3223">
          <cell r="A3223">
            <v>4102109</v>
          </cell>
          <cell r="B3223" t="str">
            <v>PR</v>
          </cell>
          <cell r="C3223">
            <v>44</v>
          </cell>
          <cell r="D3223" t="str">
            <v>Astorga</v>
          </cell>
        </row>
        <row r="3224">
          <cell r="A3224">
            <v>4102208</v>
          </cell>
          <cell r="B3224" t="str">
            <v>PR</v>
          </cell>
          <cell r="C3224">
            <v>44</v>
          </cell>
          <cell r="D3224" t="str">
            <v>Atalaia</v>
          </cell>
        </row>
        <row r="3225">
          <cell r="A3225">
            <v>4102307</v>
          </cell>
          <cell r="B3225" t="str">
            <v>PR</v>
          </cell>
          <cell r="C3225">
            <v>41</v>
          </cell>
          <cell r="D3225" t="str">
            <v>Balsa Nova</v>
          </cell>
        </row>
        <row r="3226">
          <cell r="A3226">
            <v>4102406</v>
          </cell>
          <cell r="B3226" t="str">
            <v>PR</v>
          </cell>
          <cell r="C3226">
            <v>43</v>
          </cell>
          <cell r="D3226" t="str">
            <v>Bandeirantes</v>
          </cell>
        </row>
        <row r="3227">
          <cell r="A3227">
            <v>4102505</v>
          </cell>
          <cell r="B3227" t="str">
            <v>PR</v>
          </cell>
          <cell r="C3227">
            <v>44</v>
          </cell>
          <cell r="D3227" t="str">
            <v>Barbosa Ferraz</v>
          </cell>
        </row>
        <row r="3228">
          <cell r="A3228">
            <v>4102703</v>
          </cell>
          <cell r="B3228" t="str">
            <v>PR</v>
          </cell>
          <cell r="C3228">
            <v>43</v>
          </cell>
          <cell r="D3228" t="str">
            <v>Barra do Jacaré</v>
          </cell>
        </row>
        <row r="3229">
          <cell r="A3229">
            <v>4102604</v>
          </cell>
          <cell r="B3229" t="str">
            <v>PR</v>
          </cell>
          <cell r="C3229">
            <v>46</v>
          </cell>
          <cell r="D3229" t="str">
            <v>Barracão</v>
          </cell>
        </row>
        <row r="3230">
          <cell r="A3230">
            <v>4102752</v>
          </cell>
          <cell r="B3230" t="str">
            <v>PR</v>
          </cell>
          <cell r="C3230">
            <v>46</v>
          </cell>
          <cell r="D3230" t="str">
            <v>Bela Vista da Caroba</v>
          </cell>
        </row>
        <row r="3231">
          <cell r="A3231">
            <v>4102802</v>
          </cell>
          <cell r="B3231" t="str">
            <v>PR</v>
          </cell>
          <cell r="C3231">
            <v>43</v>
          </cell>
          <cell r="D3231" t="str">
            <v>Bela Vista do Paraíso</v>
          </cell>
        </row>
        <row r="3232">
          <cell r="A3232">
            <v>4102901</v>
          </cell>
          <cell r="B3232" t="str">
            <v>PR</v>
          </cell>
          <cell r="C3232">
            <v>42</v>
          </cell>
          <cell r="D3232" t="str">
            <v>Bituruna</v>
          </cell>
        </row>
        <row r="3233">
          <cell r="A3233">
            <v>4103008</v>
          </cell>
          <cell r="B3233" t="str">
            <v>PR</v>
          </cell>
          <cell r="C3233">
            <v>44</v>
          </cell>
          <cell r="D3233" t="str">
            <v>Boa Esperança</v>
          </cell>
        </row>
        <row r="3234">
          <cell r="A3234">
            <v>4103024</v>
          </cell>
          <cell r="B3234" t="str">
            <v>PR</v>
          </cell>
          <cell r="C3234">
            <v>46</v>
          </cell>
          <cell r="D3234" t="str">
            <v>Boa Esperança do Iguaçu</v>
          </cell>
        </row>
        <row r="3235">
          <cell r="A3235">
            <v>4103040</v>
          </cell>
          <cell r="B3235" t="str">
            <v>PR</v>
          </cell>
          <cell r="C3235">
            <v>42</v>
          </cell>
          <cell r="D3235" t="str">
            <v>Boa Ventura de São Roque</v>
          </cell>
        </row>
        <row r="3236">
          <cell r="A3236">
            <v>4103057</v>
          </cell>
          <cell r="B3236" t="str">
            <v>PR</v>
          </cell>
          <cell r="C3236">
            <v>45</v>
          </cell>
          <cell r="D3236" t="str">
            <v>Boa Vista da Aparecida</v>
          </cell>
        </row>
        <row r="3237">
          <cell r="A3237">
            <v>4103107</v>
          </cell>
          <cell r="B3237" t="str">
            <v>PR</v>
          </cell>
          <cell r="C3237">
            <v>41</v>
          </cell>
          <cell r="D3237" t="str">
            <v>Bocaiúva do Sul</v>
          </cell>
        </row>
        <row r="3238">
          <cell r="A3238">
            <v>4103156</v>
          </cell>
          <cell r="B3238" t="str">
            <v>PR</v>
          </cell>
          <cell r="C3238">
            <v>46</v>
          </cell>
          <cell r="D3238" t="str">
            <v>Bom Jesus do Sul</v>
          </cell>
        </row>
        <row r="3239">
          <cell r="A3239">
            <v>4103206</v>
          </cell>
          <cell r="B3239" t="str">
            <v>PR</v>
          </cell>
          <cell r="C3239">
            <v>43</v>
          </cell>
          <cell r="D3239" t="str">
            <v>Bom Sucesso</v>
          </cell>
        </row>
        <row r="3240">
          <cell r="A3240">
            <v>4103222</v>
          </cell>
          <cell r="B3240" t="str">
            <v>PR</v>
          </cell>
          <cell r="C3240">
            <v>46</v>
          </cell>
          <cell r="D3240" t="str">
            <v>Bom Sucesso do Sul</v>
          </cell>
        </row>
        <row r="3241">
          <cell r="A3241">
            <v>4103305</v>
          </cell>
          <cell r="B3241" t="str">
            <v>PR</v>
          </cell>
          <cell r="C3241">
            <v>43</v>
          </cell>
          <cell r="D3241" t="str">
            <v>Borrazópolis</v>
          </cell>
        </row>
        <row r="3242">
          <cell r="A3242">
            <v>4103354</v>
          </cell>
          <cell r="B3242" t="str">
            <v>PR</v>
          </cell>
          <cell r="C3242">
            <v>45</v>
          </cell>
          <cell r="D3242" t="str">
            <v>Braganey</v>
          </cell>
        </row>
        <row r="3243">
          <cell r="A3243">
            <v>4103370</v>
          </cell>
          <cell r="B3243" t="str">
            <v>PR</v>
          </cell>
          <cell r="C3243">
            <v>44</v>
          </cell>
          <cell r="D3243" t="str">
            <v>Brasilândia do Sul</v>
          </cell>
        </row>
        <row r="3244">
          <cell r="A3244">
            <v>4103404</v>
          </cell>
          <cell r="B3244" t="str">
            <v>PR</v>
          </cell>
          <cell r="C3244">
            <v>43</v>
          </cell>
          <cell r="D3244" t="str">
            <v>Cafeara</v>
          </cell>
        </row>
        <row r="3245">
          <cell r="A3245">
            <v>4103453</v>
          </cell>
          <cell r="B3245" t="str">
            <v>PR</v>
          </cell>
          <cell r="C3245">
            <v>45</v>
          </cell>
          <cell r="D3245" t="str">
            <v>Cafelândia</v>
          </cell>
        </row>
        <row r="3246">
          <cell r="A3246">
            <v>4103479</v>
          </cell>
          <cell r="B3246" t="str">
            <v>PR</v>
          </cell>
          <cell r="C3246">
            <v>44</v>
          </cell>
          <cell r="D3246" t="str">
            <v>Cafezal do Sul</v>
          </cell>
        </row>
        <row r="3247">
          <cell r="A3247">
            <v>4103503</v>
          </cell>
          <cell r="B3247" t="str">
            <v>PR</v>
          </cell>
          <cell r="C3247">
            <v>43</v>
          </cell>
          <cell r="D3247" t="str">
            <v>Califórnia</v>
          </cell>
        </row>
        <row r="3248">
          <cell r="A3248">
            <v>4103602</v>
          </cell>
          <cell r="B3248" t="str">
            <v>PR</v>
          </cell>
          <cell r="C3248">
            <v>43</v>
          </cell>
          <cell r="D3248" t="str">
            <v>Cambará</v>
          </cell>
        </row>
        <row r="3249">
          <cell r="A3249">
            <v>4103701</v>
          </cell>
          <cell r="B3249" t="str">
            <v>PR</v>
          </cell>
          <cell r="C3249">
            <v>43</v>
          </cell>
          <cell r="D3249" t="str">
            <v>Cambé</v>
          </cell>
        </row>
        <row r="3250">
          <cell r="A3250">
            <v>4103800</v>
          </cell>
          <cell r="B3250" t="str">
            <v>PR</v>
          </cell>
          <cell r="C3250">
            <v>43</v>
          </cell>
          <cell r="D3250" t="str">
            <v>Cambira</v>
          </cell>
        </row>
        <row r="3251">
          <cell r="A3251">
            <v>4103909</v>
          </cell>
          <cell r="B3251" t="str">
            <v>PR</v>
          </cell>
          <cell r="C3251">
            <v>44</v>
          </cell>
          <cell r="D3251" t="str">
            <v>Campina da Lagoa</v>
          </cell>
        </row>
        <row r="3252">
          <cell r="A3252">
            <v>4103958</v>
          </cell>
          <cell r="B3252" t="str">
            <v>PR</v>
          </cell>
          <cell r="C3252">
            <v>42</v>
          </cell>
          <cell r="D3252" t="str">
            <v>Campina do Simão</v>
          </cell>
        </row>
        <row r="3253">
          <cell r="A3253">
            <v>4104006</v>
          </cell>
          <cell r="B3253" t="str">
            <v>PR</v>
          </cell>
          <cell r="C3253">
            <v>41</v>
          </cell>
          <cell r="D3253" t="str">
            <v>Campina Grande do Sul</v>
          </cell>
        </row>
        <row r="3254">
          <cell r="A3254">
            <v>4104055</v>
          </cell>
          <cell r="B3254" t="str">
            <v>PR</v>
          </cell>
          <cell r="C3254">
            <v>45</v>
          </cell>
          <cell r="D3254" t="str">
            <v>Campo Bonito</v>
          </cell>
        </row>
        <row r="3255">
          <cell r="A3255">
            <v>4104105</v>
          </cell>
          <cell r="B3255" t="str">
            <v>PR</v>
          </cell>
          <cell r="C3255">
            <v>41</v>
          </cell>
          <cell r="D3255" t="str">
            <v>Campo do Tenente</v>
          </cell>
        </row>
        <row r="3256">
          <cell r="A3256">
            <v>4104204</v>
          </cell>
          <cell r="B3256" t="str">
            <v>PR</v>
          </cell>
          <cell r="C3256">
            <v>41</v>
          </cell>
          <cell r="D3256" t="str">
            <v>Campo Largo</v>
          </cell>
        </row>
        <row r="3257">
          <cell r="A3257">
            <v>4104253</v>
          </cell>
          <cell r="B3257" t="str">
            <v>PR</v>
          </cell>
          <cell r="C3257">
            <v>41</v>
          </cell>
          <cell r="D3257" t="str">
            <v>Campo Magro</v>
          </cell>
        </row>
        <row r="3258">
          <cell r="A3258">
            <v>4104303</v>
          </cell>
          <cell r="B3258" t="str">
            <v>PR</v>
          </cell>
          <cell r="C3258">
            <v>44</v>
          </cell>
          <cell r="D3258" t="str">
            <v>Campo Mourão</v>
          </cell>
        </row>
        <row r="3259">
          <cell r="A3259">
            <v>4104402</v>
          </cell>
          <cell r="B3259" t="str">
            <v>PR</v>
          </cell>
          <cell r="C3259">
            <v>43</v>
          </cell>
          <cell r="D3259" t="str">
            <v>Cândido de Abreu</v>
          </cell>
        </row>
        <row r="3260">
          <cell r="A3260">
            <v>4104428</v>
          </cell>
          <cell r="B3260" t="str">
            <v>PR</v>
          </cell>
          <cell r="C3260">
            <v>42</v>
          </cell>
          <cell r="D3260" t="str">
            <v>Candói</v>
          </cell>
        </row>
        <row r="3261">
          <cell r="A3261">
            <v>4104451</v>
          </cell>
          <cell r="B3261" t="str">
            <v>PR</v>
          </cell>
          <cell r="C3261">
            <v>42</v>
          </cell>
          <cell r="D3261" t="str">
            <v>Cantagalo</v>
          </cell>
        </row>
        <row r="3262">
          <cell r="A3262">
            <v>4104501</v>
          </cell>
          <cell r="B3262" t="str">
            <v>PR</v>
          </cell>
          <cell r="C3262">
            <v>46</v>
          </cell>
          <cell r="D3262" t="str">
            <v>Capanema</v>
          </cell>
        </row>
        <row r="3263">
          <cell r="A3263">
            <v>4104600</v>
          </cell>
          <cell r="B3263" t="str">
            <v>PR</v>
          </cell>
          <cell r="C3263">
            <v>45</v>
          </cell>
          <cell r="D3263" t="str">
            <v>Capitão Leônidas Marques</v>
          </cell>
        </row>
        <row r="3264">
          <cell r="A3264">
            <v>4104659</v>
          </cell>
          <cell r="B3264" t="str">
            <v>PR</v>
          </cell>
          <cell r="C3264">
            <v>42</v>
          </cell>
          <cell r="D3264" t="str">
            <v>Carambeí</v>
          </cell>
        </row>
        <row r="3265">
          <cell r="A3265">
            <v>4104709</v>
          </cell>
          <cell r="B3265" t="str">
            <v>PR</v>
          </cell>
          <cell r="C3265">
            <v>43</v>
          </cell>
          <cell r="D3265" t="str">
            <v>Carlópolis</v>
          </cell>
        </row>
        <row r="3266">
          <cell r="A3266">
            <v>4104808</v>
          </cell>
          <cell r="B3266" t="str">
            <v>PR</v>
          </cell>
          <cell r="C3266">
            <v>45</v>
          </cell>
          <cell r="D3266" t="str">
            <v>Cascavel</v>
          </cell>
        </row>
        <row r="3267">
          <cell r="A3267">
            <v>4104907</v>
          </cell>
          <cell r="B3267" t="str">
            <v>PR</v>
          </cell>
          <cell r="C3267">
            <v>42</v>
          </cell>
          <cell r="D3267" t="str">
            <v>Castro</v>
          </cell>
        </row>
        <row r="3268">
          <cell r="A3268">
            <v>4105003</v>
          </cell>
          <cell r="B3268" t="str">
            <v>PR</v>
          </cell>
          <cell r="C3268">
            <v>45</v>
          </cell>
          <cell r="D3268" t="str">
            <v>Catanduvas</v>
          </cell>
        </row>
        <row r="3269">
          <cell r="A3269">
            <v>4105102</v>
          </cell>
          <cell r="B3269" t="str">
            <v>PR</v>
          </cell>
          <cell r="C3269">
            <v>43</v>
          </cell>
          <cell r="D3269" t="str">
            <v>Centenário do Sul</v>
          </cell>
        </row>
        <row r="3270">
          <cell r="A3270">
            <v>4105201</v>
          </cell>
          <cell r="B3270" t="str">
            <v>PR</v>
          </cell>
          <cell r="C3270">
            <v>41</v>
          </cell>
          <cell r="D3270" t="str">
            <v>Cerro Azul</v>
          </cell>
        </row>
        <row r="3271">
          <cell r="A3271">
            <v>4105300</v>
          </cell>
          <cell r="B3271" t="str">
            <v>PR</v>
          </cell>
          <cell r="C3271">
            <v>45</v>
          </cell>
          <cell r="D3271" t="str">
            <v>Céu Azul</v>
          </cell>
        </row>
        <row r="3272">
          <cell r="A3272">
            <v>4105409</v>
          </cell>
          <cell r="B3272" t="str">
            <v>PR</v>
          </cell>
          <cell r="C3272">
            <v>46</v>
          </cell>
          <cell r="D3272" t="str">
            <v>Chopinzinho</v>
          </cell>
        </row>
        <row r="3273">
          <cell r="A3273">
            <v>4105508</v>
          </cell>
          <cell r="B3273" t="str">
            <v>PR</v>
          </cell>
          <cell r="C3273">
            <v>44</v>
          </cell>
          <cell r="D3273" t="str">
            <v>Cianorte</v>
          </cell>
        </row>
        <row r="3274">
          <cell r="A3274">
            <v>4105607</v>
          </cell>
          <cell r="B3274" t="str">
            <v>PR</v>
          </cell>
          <cell r="C3274">
            <v>44</v>
          </cell>
          <cell r="D3274" t="str">
            <v>Cidade Gaúcha</v>
          </cell>
        </row>
        <row r="3275">
          <cell r="A3275">
            <v>4105706</v>
          </cell>
          <cell r="B3275" t="str">
            <v>PR</v>
          </cell>
          <cell r="C3275">
            <v>46</v>
          </cell>
          <cell r="D3275" t="str">
            <v>Clevelândia</v>
          </cell>
        </row>
        <row r="3276">
          <cell r="A3276">
            <v>4105805</v>
          </cell>
          <cell r="B3276" t="str">
            <v>PR</v>
          </cell>
          <cell r="C3276">
            <v>41</v>
          </cell>
          <cell r="D3276" t="str">
            <v>Colombo</v>
          </cell>
        </row>
        <row r="3277">
          <cell r="A3277">
            <v>4105904</v>
          </cell>
          <cell r="B3277" t="str">
            <v>PR</v>
          </cell>
          <cell r="C3277">
            <v>44</v>
          </cell>
          <cell r="D3277" t="str">
            <v>Colorado</v>
          </cell>
        </row>
        <row r="3278">
          <cell r="A3278">
            <v>4106001</v>
          </cell>
          <cell r="B3278" t="str">
            <v>PR</v>
          </cell>
          <cell r="C3278">
            <v>43</v>
          </cell>
          <cell r="D3278" t="str">
            <v>Congonhinhas</v>
          </cell>
        </row>
        <row r="3279">
          <cell r="A3279">
            <v>4106100</v>
          </cell>
          <cell r="B3279" t="str">
            <v>PR</v>
          </cell>
          <cell r="C3279">
            <v>43</v>
          </cell>
          <cell r="D3279" t="str">
            <v>Conselheiro Mairinck</v>
          </cell>
        </row>
        <row r="3280">
          <cell r="A3280">
            <v>4106209</v>
          </cell>
          <cell r="B3280" t="str">
            <v>PR</v>
          </cell>
          <cell r="C3280">
            <v>41</v>
          </cell>
          <cell r="D3280" t="str">
            <v>Contenda</v>
          </cell>
        </row>
        <row r="3281">
          <cell r="A3281">
            <v>4106308</v>
          </cell>
          <cell r="B3281" t="str">
            <v>PR</v>
          </cell>
          <cell r="C3281">
            <v>45</v>
          </cell>
          <cell r="D3281" t="str">
            <v>Corbélia</v>
          </cell>
        </row>
        <row r="3282">
          <cell r="A3282">
            <v>4106407</v>
          </cell>
          <cell r="B3282" t="str">
            <v>PR</v>
          </cell>
          <cell r="C3282">
            <v>43</v>
          </cell>
          <cell r="D3282" t="str">
            <v>Cornélio Procópio</v>
          </cell>
        </row>
        <row r="3283">
          <cell r="A3283">
            <v>4106456</v>
          </cell>
          <cell r="B3283" t="str">
            <v>PR</v>
          </cell>
          <cell r="C3283">
            <v>46</v>
          </cell>
          <cell r="D3283" t="str">
            <v>Coronel Domingos Soares</v>
          </cell>
        </row>
        <row r="3284">
          <cell r="A3284">
            <v>4106506</v>
          </cell>
          <cell r="B3284" t="str">
            <v>PR</v>
          </cell>
          <cell r="C3284">
            <v>46</v>
          </cell>
          <cell r="D3284" t="str">
            <v>Coronel Vivida</v>
          </cell>
        </row>
        <row r="3285">
          <cell r="A3285">
            <v>4106555</v>
          </cell>
          <cell r="B3285" t="str">
            <v>PR</v>
          </cell>
          <cell r="C3285">
            <v>44</v>
          </cell>
          <cell r="D3285" t="str">
            <v>Corumbataí do Sul</v>
          </cell>
        </row>
        <row r="3286">
          <cell r="A3286">
            <v>4106803</v>
          </cell>
          <cell r="B3286" t="str">
            <v>PR</v>
          </cell>
          <cell r="C3286">
            <v>42</v>
          </cell>
          <cell r="D3286" t="str">
            <v>Cruz Machado</v>
          </cell>
        </row>
        <row r="3287">
          <cell r="A3287">
            <v>4106571</v>
          </cell>
          <cell r="B3287" t="str">
            <v>PR</v>
          </cell>
          <cell r="C3287">
            <v>46</v>
          </cell>
          <cell r="D3287" t="str">
            <v>Cruzeiro do Iguaçu</v>
          </cell>
        </row>
        <row r="3288">
          <cell r="A3288">
            <v>4106605</v>
          </cell>
          <cell r="B3288" t="str">
            <v>PR</v>
          </cell>
          <cell r="C3288">
            <v>44</v>
          </cell>
          <cell r="D3288" t="str">
            <v>Cruzeiro do Oeste</v>
          </cell>
        </row>
        <row r="3289">
          <cell r="A3289">
            <v>4106704</v>
          </cell>
          <cell r="B3289" t="str">
            <v>PR</v>
          </cell>
          <cell r="C3289">
            <v>44</v>
          </cell>
          <cell r="D3289" t="str">
            <v>Cruzeiro do Sul</v>
          </cell>
        </row>
        <row r="3290">
          <cell r="A3290">
            <v>4106852</v>
          </cell>
          <cell r="B3290" t="str">
            <v>PR</v>
          </cell>
          <cell r="C3290">
            <v>43</v>
          </cell>
          <cell r="D3290" t="str">
            <v>Cruzmaltina</v>
          </cell>
        </row>
        <row r="3291">
          <cell r="A3291">
            <v>4106902</v>
          </cell>
          <cell r="B3291" t="str">
            <v>PR</v>
          </cell>
          <cell r="C3291">
            <v>41</v>
          </cell>
          <cell r="D3291" t="str">
            <v>Curitiba</v>
          </cell>
        </row>
        <row r="3292">
          <cell r="A3292">
            <v>4107009</v>
          </cell>
          <cell r="B3292" t="str">
            <v>PR</v>
          </cell>
          <cell r="C3292">
            <v>43</v>
          </cell>
          <cell r="D3292" t="str">
            <v>Curiúva</v>
          </cell>
        </row>
        <row r="3293">
          <cell r="A3293">
            <v>4107108</v>
          </cell>
          <cell r="B3293" t="str">
            <v>PR</v>
          </cell>
          <cell r="C3293">
            <v>44</v>
          </cell>
          <cell r="D3293" t="str">
            <v>Diamante do Norte</v>
          </cell>
        </row>
        <row r="3294">
          <cell r="A3294">
            <v>4107124</v>
          </cell>
          <cell r="B3294" t="str">
            <v>PR</v>
          </cell>
          <cell r="C3294">
            <v>45</v>
          </cell>
          <cell r="D3294" t="str">
            <v>Diamante do Sul</v>
          </cell>
        </row>
        <row r="3295">
          <cell r="A3295">
            <v>4107157</v>
          </cell>
          <cell r="B3295" t="str">
            <v>PR</v>
          </cell>
          <cell r="C3295">
            <v>45</v>
          </cell>
          <cell r="D3295" t="str">
            <v>Diamante D'Oeste</v>
          </cell>
        </row>
        <row r="3296">
          <cell r="A3296">
            <v>4107207</v>
          </cell>
          <cell r="B3296" t="str">
            <v>PR</v>
          </cell>
          <cell r="C3296">
            <v>46</v>
          </cell>
          <cell r="D3296" t="str">
            <v>Dois Vizinhos</v>
          </cell>
        </row>
        <row r="3297">
          <cell r="A3297">
            <v>4107256</v>
          </cell>
          <cell r="B3297" t="str">
            <v>PR</v>
          </cell>
          <cell r="C3297">
            <v>44</v>
          </cell>
          <cell r="D3297" t="str">
            <v>Douradina</v>
          </cell>
        </row>
        <row r="3298">
          <cell r="A3298">
            <v>4107306</v>
          </cell>
          <cell r="B3298" t="str">
            <v>PR</v>
          </cell>
          <cell r="C3298">
            <v>44</v>
          </cell>
          <cell r="D3298" t="str">
            <v>Doutor Camargo</v>
          </cell>
        </row>
        <row r="3299">
          <cell r="A3299">
            <v>4128633</v>
          </cell>
          <cell r="B3299" t="str">
            <v>PR</v>
          </cell>
          <cell r="C3299">
            <v>41</v>
          </cell>
          <cell r="D3299" t="str">
            <v>Doutor Ulysses</v>
          </cell>
        </row>
        <row r="3300">
          <cell r="A3300">
            <v>4107405</v>
          </cell>
          <cell r="B3300" t="str">
            <v>PR</v>
          </cell>
          <cell r="C3300">
            <v>46</v>
          </cell>
          <cell r="D3300" t="str">
            <v>Enéas Marques</v>
          </cell>
        </row>
        <row r="3301">
          <cell r="A3301">
            <v>4107504</v>
          </cell>
          <cell r="B3301" t="str">
            <v>PR</v>
          </cell>
          <cell r="C3301">
            <v>44</v>
          </cell>
          <cell r="D3301" t="str">
            <v>Engenheiro Beltrão</v>
          </cell>
        </row>
        <row r="3302">
          <cell r="A3302">
            <v>4107538</v>
          </cell>
          <cell r="B3302" t="str">
            <v>PR</v>
          </cell>
          <cell r="C3302">
            <v>45</v>
          </cell>
          <cell r="D3302" t="str">
            <v>Entre Rios do Oeste</v>
          </cell>
        </row>
        <row r="3303">
          <cell r="A3303">
            <v>4107520</v>
          </cell>
          <cell r="B3303" t="str">
            <v>PR</v>
          </cell>
          <cell r="C3303">
            <v>44</v>
          </cell>
          <cell r="D3303" t="str">
            <v>Esperança Nova</v>
          </cell>
        </row>
        <row r="3304">
          <cell r="A3304">
            <v>4107546</v>
          </cell>
          <cell r="B3304" t="str">
            <v>PR</v>
          </cell>
          <cell r="C3304">
            <v>46</v>
          </cell>
          <cell r="D3304" t="str">
            <v>Espigão Alto do Iguaçu</v>
          </cell>
        </row>
        <row r="3305">
          <cell r="A3305">
            <v>4107553</v>
          </cell>
          <cell r="B3305" t="str">
            <v>PR</v>
          </cell>
          <cell r="C3305">
            <v>44</v>
          </cell>
          <cell r="D3305" t="str">
            <v>Farol</v>
          </cell>
        </row>
        <row r="3306">
          <cell r="A3306">
            <v>4107603</v>
          </cell>
          <cell r="B3306" t="str">
            <v>PR</v>
          </cell>
          <cell r="C3306">
            <v>43</v>
          </cell>
          <cell r="D3306" t="str">
            <v>Faxinal</v>
          </cell>
        </row>
        <row r="3307">
          <cell r="A3307">
            <v>4107652</v>
          </cell>
          <cell r="B3307" t="str">
            <v>PR</v>
          </cell>
          <cell r="C3307">
            <v>41</v>
          </cell>
          <cell r="D3307" t="str">
            <v>Fazenda Rio Grande</v>
          </cell>
        </row>
        <row r="3308">
          <cell r="A3308">
            <v>4107702</v>
          </cell>
          <cell r="B3308" t="str">
            <v>PR</v>
          </cell>
          <cell r="C3308">
            <v>44</v>
          </cell>
          <cell r="D3308" t="str">
            <v>Fênix</v>
          </cell>
        </row>
        <row r="3309">
          <cell r="A3309">
            <v>4107736</v>
          </cell>
          <cell r="B3309" t="str">
            <v>PR</v>
          </cell>
          <cell r="C3309">
            <v>42</v>
          </cell>
          <cell r="D3309" t="str">
            <v>Fernandes Pinheiro</v>
          </cell>
        </row>
        <row r="3310">
          <cell r="A3310">
            <v>4107751</v>
          </cell>
          <cell r="B3310" t="str">
            <v>PR</v>
          </cell>
          <cell r="C3310">
            <v>43</v>
          </cell>
          <cell r="D3310" t="str">
            <v>Figueira</v>
          </cell>
        </row>
        <row r="3311">
          <cell r="A3311">
            <v>4107850</v>
          </cell>
          <cell r="B3311" t="str">
            <v>PR</v>
          </cell>
          <cell r="C3311">
            <v>46</v>
          </cell>
          <cell r="D3311" t="str">
            <v>Flor da Serra do Sul</v>
          </cell>
        </row>
        <row r="3312">
          <cell r="A3312">
            <v>4107801</v>
          </cell>
          <cell r="B3312" t="str">
            <v>PR</v>
          </cell>
          <cell r="C3312">
            <v>44</v>
          </cell>
          <cell r="D3312" t="str">
            <v>Floraí</v>
          </cell>
        </row>
        <row r="3313">
          <cell r="A3313">
            <v>4107900</v>
          </cell>
          <cell r="B3313" t="str">
            <v>PR</v>
          </cell>
          <cell r="C3313">
            <v>44</v>
          </cell>
          <cell r="D3313" t="str">
            <v>Floresta</v>
          </cell>
        </row>
        <row r="3314">
          <cell r="A3314">
            <v>4108007</v>
          </cell>
          <cell r="B3314" t="str">
            <v>PR</v>
          </cell>
          <cell r="C3314">
            <v>43</v>
          </cell>
          <cell r="D3314" t="str">
            <v>Florestópolis</v>
          </cell>
        </row>
        <row r="3315">
          <cell r="A3315">
            <v>4108106</v>
          </cell>
          <cell r="B3315" t="str">
            <v>PR</v>
          </cell>
          <cell r="C3315">
            <v>44</v>
          </cell>
          <cell r="D3315" t="str">
            <v>Flórida</v>
          </cell>
        </row>
        <row r="3316">
          <cell r="A3316">
            <v>4108205</v>
          </cell>
          <cell r="B3316" t="str">
            <v>PR</v>
          </cell>
          <cell r="C3316">
            <v>44</v>
          </cell>
          <cell r="D3316" t="str">
            <v>Formosa do Oeste</v>
          </cell>
        </row>
        <row r="3317">
          <cell r="A3317">
            <v>4108304</v>
          </cell>
          <cell r="B3317" t="str">
            <v>PR</v>
          </cell>
          <cell r="C3317">
            <v>45</v>
          </cell>
          <cell r="D3317" t="str">
            <v>Foz do Iguaçu</v>
          </cell>
        </row>
        <row r="3318">
          <cell r="A3318">
            <v>4108452</v>
          </cell>
          <cell r="B3318" t="str">
            <v>PR</v>
          </cell>
          <cell r="C3318">
            <v>42</v>
          </cell>
          <cell r="D3318" t="str">
            <v>Foz do Jordão</v>
          </cell>
        </row>
        <row r="3319">
          <cell r="A3319">
            <v>4108320</v>
          </cell>
          <cell r="B3319" t="str">
            <v>PR</v>
          </cell>
          <cell r="C3319">
            <v>44</v>
          </cell>
          <cell r="D3319" t="str">
            <v>Francisco Alves</v>
          </cell>
        </row>
        <row r="3320">
          <cell r="A3320">
            <v>4108403</v>
          </cell>
          <cell r="B3320" t="str">
            <v>PR</v>
          </cell>
          <cell r="C3320">
            <v>46</v>
          </cell>
          <cell r="D3320" t="str">
            <v>Francisco Beltrão</v>
          </cell>
        </row>
        <row r="3321">
          <cell r="A3321">
            <v>4108502</v>
          </cell>
          <cell r="B3321" t="str">
            <v>PR</v>
          </cell>
          <cell r="C3321">
            <v>42</v>
          </cell>
          <cell r="D3321" t="str">
            <v>General Carneiro</v>
          </cell>
        </row>
        <row r="3322">
          <cell r="A3322">
            <v>4108551</v>
          </cell>
          <cell r="B3322" t="str">
            <v>PR</v>
          </cell>
          <cell r="C3322">
            <v>43</v>
          </cell>
          <cell r="D3322" t="str">
            <v>Godoy Moreira</v>
          </cell>
        </row>
        <row r="3323">
          <cell r="A3323">
            <v>4108601</v>
          </cell>
          <cell r="B3323" t="str">
            <v>PR</v>
          </cell>
          <cell r="C3323">
            <v>44</v>
          </cell>
          <cell r="D3323" t="str">
            <v>Goioerê</v>
          </cell>
        </row>
        <row r="3324">
          <cell r="A3324">
            <v>4108650</v>
          </cell>
          <cell r="B3324" t="str">
            <v>PR</v>
          </cell>
          <cell r="C3324">
            <v>42</v>
          </cell>
          <cell r="D3324" t="str">
            <v>Goioxim</v>
          </cell>
        </row>
        <row r="3325">
          <cell r="A3325">
            <v>4108700</v>
          </cell>
          <cell r="B3325" t="str">
            <v>PR</v>
          </cell>
          <cell r="C3325">
            <v>43</v>
          </cell>
          <cell r="D3325" t="str">
            <v>Grandes Rios</v>
          </cell>
        </row>
        <row r="3326">
          <cell r="A3326">
            <v>4108809</v>
          </cell>
          <cell r="B3326" t="str">
            <v>PR</v>
          </cell>
          <cell r="C3326">
            <v>44</v>
          </cell>
          <cell r="D3326" t="str">
            <v>Guaíra</v>
          </cell>
        </row>
        <row r="3327">
          <cell r="A3327">
            <v>4108908</v>
          </cell>
          <cell r="B3327" t="str">
            <v>PR</v>
          </cell>
          <cell r="C3327">
            <v>44</v>
          </cell>
          <cell r="D3327" t="str">
            <v>Guairaçá</v>
          </cell>
        </row>
        <row r="3328">
          <cell r="A3328">
            <v>4108957</v>
          </cell>
          <cell r="B3328" t="str">
            <v>PR</v>
          </cell>
          <cell r="C3328">
            <v>42</v>
          </cell>
          <cell r="D3328" t="str">
            <v>Guamiranga</v>
          </cell>
        </row>
        <row r="3329">
          <cell r="A3329">
            <v>4109005</v>
          </cell>
          <cell r="B3329" t="str">
            <v>PR</v>
          </cell>
          <cell r="C3329">
            <v>43</v>
          </cell>
          <cell r="D3329" t="str">
            <v>Guapirama</v>
          </cell>
        </row>
        <row r="3330">
          <cell r="A3330">
            <v>4109104</v>
          </cell>
          <cell r="B3330" t="str">
            <v>PR</v>
          </cell>
          <cell r="C3330">
            <v>44</v>
          </cell>
          <cell r="D3330" t="str">
            <v>Guaporema</v>
          </cell>
        </row>
        <row r="3331">
          <cell r="A3331">
            <v>4109203</v>
          </cell>
          <cell r="B3331" t="str">
            <v>PR</v>
          </cell>
          <cell r="C3331">
            <v>43</v>
          </cell>
          <cell r="D3331" t="str">
            <v>Guaraci</v>
          </cell>
        </row>
        <row r="3332">
          <cell r="A3332">
            <v>4109302</v>
          </cell>
          <cell r="B3332" t="str">
            <v>PR</v>
          </cell>
          <cell r="C3332">
            <v>45</v>
          </cell>
          <cell r="D3332" t="str">
            <v>Guaraniaçu</v>
          </cell>
        </row>
        <row r="3333">
          <cell r="A3333">
            <v>4109401</v>
          </cell>
          <cell r="B3333" t="str">
            <v>PR</v>
          </cell>
          <cell r="C3333">
            <v>42</v>
          </cell>
          <cell r="D3333" t="str">
            <v>Guarapuava</v>
          </cell>
        </row>
        <row r="3334">
          <cell r="A3334">
            <v>4109500</v>
          </cell>
          <cell r="B3334" t="str">
            <v>PR</v>
          </cell>
          <cell r="C3334">
            <v>41</v>
          </cell>
          <cell r="D3334" t="str">
            <v>Guaraqueçaba</v>
          </cell>
        </row>
        <row r="3335">
          <cell r="A3335">
            <v>4109609</v>
          </cell>
          <cell r="B3335" t="str">
            <v>PR</v>
          </cell>
          <cell r="C3335">
            <v>41</v>
          </cell>
          <cell r="D3335" t="str">
            <v>Guaratuba</v>
          </cell>
        </row>
        <row r="3336">
          <cell r="A3336">
            <v>4109658</v>
          </cell>
          <cell r="B3336" t="str">
            <v>PR</v>
          </cell>
          <cell r="C3336">
            <v>46</v>
          </cell>
          <cell r="D3336" t="str">
            <v>Honório Serpa</v>
          </cell>
        </row>
        <row r="3337">
          <cell r="A3337">
            <v>4109708</v>
          </cell>
          <cell r="B3337" t="str">
            <v>PR</v>
          </cell>
          <cell r="C3337">
            <v>43</v>
          </cell>
          <cell r="D3337" t="str">
            <v>Ibaiti</v>
          </cell>
        </row>
        <row r="3338">
          <cell r="A3338">
            <v>4109757</v>
          </cell>
          <cell r="B3338" t="str">
            <v>PR</v>
          </cell>
          <cell r="C3338">
            <v>45</v>
          </cell>
          <cell r="D3338" t="str">
            <v>Ibema</v>
          </cell>
        </row>
        <row r="3339">
          <cell r="A3339">
            <v>4109807</v>
          </cell>
          <cell r="B3339" t="str">
            <v>PR</v>
          </cell>
          <cell r="C3339">
            <v>43</v>
          </cell>
          <cell r="D3339" t="str">
            <v>Ibiporã</v>
          </cell>
        </row>
        <row r="3340">
          <cell r="A3340">
            <v>4109906</v>
          </cell>
          <cell r="B3340" t="str">
            <v>PR</v>
          </cell>
          <cell r="C3340">
            <v>44</v>
          </cell>
          <cell r="D3340" t="str">
            <v>Icaraíma</v>
          </cell>
        </row>
        <row r="3341">
          <cell r="A3341">
            <v>4110003</v>
          </cell>
          <cell r="B3341" t="str">
            <v>PR</v>
          </cell>
          <cell r="C3341">
            <v>44</v>
          </cell>
          <cell r="D3341" t="str">
            <v>Iguaraçu</v>
          </cell>
        </row>
        <row r="3342">
          <cell r="A3342">
            <v>4110052</v>
          </cell>
          <cell r="B3342" t="str">
            <v>PR</v>
          </cell>
          <cell r="C3342">
            <v>45</v>
          </cell>
          <cell r="D3342" t="str">
            <v>Iguatu</v>
          </cell>
        </row>
        <row r="3343">
          <cell r="A3343">
            <v>4110078</v>
          </cell>
          <cell r="B3343" t="str">
            <v>PR</v>
          </cell>
          <cell r="C3343">
            <v>42</v>
          </cell>
          <cell r="D3343" t="str">
            <v>Imbaú</v>
          </cell>
        </row>
        <row r="3344">
          <cell r="A3344">
            <v>4110102</v>
          </cell>
          <cell r="B3344" t="str">
            <v>PR</v>
          </cell>
          <cell r="C3344">
            <v>42</v>
          </cell>
          <cell r="D3344" t="str">
            <v>Imbituva</v>
          </cell>
        </row>
        <row r="3345">
          <cell r="A3345">
            <v>4110201</v>
          </cell>
          <cell r="B3345" t="str">
            <v>PR</v>
          </cell>
          <cell r="C3345">
            <v>42</v>
          </cell>
          <cell r="D3345" t="str">
            <v>Inácio Martins</v>
          </cell>
        </row>
        <row r="3346">
          <cell r="A3346">
            <v>4110300</v>
          </cell>
          <cell r="B3346" t="str">
            <v>PR</v>
          </cell>
          <cell r="C3346">
            <v>44</v>
          </cell>
          <cell r="D3346" t="str">
            <v>Inajá</v>
          </cell>
        </row>
        <row r="3347">
          <cell r="A3347">
            <v>4110409</v>
          </cell>
          <cell r="B3347" t="str">
            <v>PR</v>
          </cell>
          <cell r="C3347">
            <v>44</v>
          </cell>
          <cell r="D3347" t="str">
            <v>Indianópolis</v>
          </cell>
        </row>
        <row r="3348">
          <cell r="A3348">
            <v>4110508</v>
          </cell>
          <cell r="B3348" t="str">
            <v>PR</v>
          </cell>
          <cell r="C3348">
            <v>42</v>
          </cell>
          <cell r="D3348" t="str">
            <v>Ipiranga</v>
          </cell>
        </row>
        <row r="3349">
          <cell r="A3349">
            <v>4110607</v>
          </cell>
          <cell r="B3349" t="str">
            <v>PR</v>
          </cell>
          <cell r="C3349">
            <v>44</v>
          </cell>
          <cell r="D3349" t="str">
            <v>Iporã</v>
          </cell>
        </row>
        <row r="3350">
          <cell r="A3350">
            <v>4110656</v>
          </cell>
          <cell r="B3350" t="str">
            <v>PR</v>
          </cell>
          <cell r="C3350">
            <v>44</v>
          </cell>
          <cell r="D3350" t="str">
            <v>Iracema do Oeste</v>
          </cell>
        </row>
        <row r="3351">
          <cell r="A3351">
            <v>4110706</v>
          </cell>
          <cell r="B3351" t="str">
            <v>PR</v>
          </cell>
          <cell r="C3351">
            <v>42</v>
          </cell>
          <cell r="D3351" t="str">
            <v>Irati</v>
          </cell>
        </row>
        <row r="3352">
          <cell r="A3352">
            <v>4110805</v>
          </cell>
          <cell r="B3352" t="str">
            <v>PR</v>
          </cell>
          <cell r="C3352">
            <v>44</v>
          </cell>
          <cell r="D3352" t="str">
            <v>Iretama</v>
          </cell>
        </row>
        <row r="3353">
          <cell r="A3353">
            <v>4110904</v>
          </cell>
          <cell r="B3353" t="str">
            <v>PR</v>
          </cell>
          <cell r="C3353">
            <v>44</v>
          </cell>
          <cell r="D3353" t="str">
            <v>Itaguajé</v>
          </cell>
        </row>
        <row r="3354">
          <cell r="A3354">
            <v>4110953</v>
          </cell>
          <cell r="B3354" t="str">
            <v>PR</v>
          </cell>
          <cell r="C3354">
            <v>45</v>
          </cell>
          <cell r="D3354" t="str">
            <v>Itaipulândia</v>
          </cell>
        </row>
        <row r="3355">
          <cell r="A3355">
            <v>4111001</v>
          </cell>
          <cell r="B3355" t="str">
            <v>PR</v>
          </cell>
          <cell r="C3355">
            <v>43</v>
          </cell>
          <cell r="D3355" t="str">
            <v>Itambaracá</v>
          </cell>
        </row>
        <row r="3356">
          <cell r="A3356">
            <v>4111100</v>
          </cell>
          <cell r="B3356" t="str">
            <v>PR</v>
          </cell>
          <cell r="C3356">
            <v>44</v>
          </cell>
          <cell r="D3356" t="str">
            <v>Itambé</v>
          </cell>
        </row>
        <row r="3357">
          <cell r="A3357">
            <v>4111209</v>
          </cell>
          <cell r="B3357" t="str">
            <v>PR</v>
          </cell>
          <cell r="C3357">
            <v>46</v>
          </cell>
          <cell r="D3357" t="str">
            <v>Itapejara d'Oeste</v>
          </cell>
        </row>
        <row r="3358">
          <cell r="A3358">
            <v>4111258</v>
          </cell>
          <cell r="B3358" t="str">
            <v>PR</v>
          </cell>
          <cell r="C3358">
            <v>41</v>
          </cell>
          <cell r="D3358" t="str">
            <v>Itaperuçu</v>
          </cell>
        </row>
        <row r="3359">
          <cell r="A3359">
            <v>4111308</v>
          </cell>
          <cell r="B3359" t="str">
            <v>PR</v>
          </cell>
          <cell r="C3359">
            <v>44</v>
          </cell>
          <cell r="D3359" t="str">
            <v>Itaúna do Sul</v>
          </cell>
        </row>
        <row r="3360">
          <cell r="A3360">
            <v>4111407</v>
          </cell>
          <cell r="B3360" t="str">
            <v>PR</v>
          </cell>
          <cell r="C3360">
            <v>42</v>
          </cell>
          <cell r="D3360" t="str">
            <v>Ivaí</v>
          </cell>
        </row>
        <row r="3361">
          <cell r="A3361">
            <v>4111506</v>
          </cell>
          <cell r="B3361" t="str">
            <v>PR</v>
          </cell>
          <cell r="C3361">
            <v>43</v>
          </cell>
          <cell r="D3361" t="str">
            <v>Ivaiporã</v>
          </cell>
        </row>
        <row r="3362">
          <cell r="A3362">
            <v>4111555</v>
          </cell>
          <cell r="B3362" t="str">
            <v>PR</v>
          </cell>
          <cell r="C3362">
            <v>44</v>
          </cell>
          <cell r="D3362" t="str">
            <v>Ivaté</v>
          </cell>
        </row>
        <row r="3363">
          <cell r="A3363">
            <v>4111605</v>
          </cell>
          <cell r="B3363" t="str">
            <v>PR</v>
          </cell>
          <cell r="C3363">
            <v>44</v>
          </cell>
          <cell r="D3363" t="str">
            <v>Ivatuba</v>
          </cell>
        </row>
        <row r="3364">
          <cell r="A3364">
            <v>4111704</v>
          </cell>
          <cell r="B3364" t="str">
            <v>PR</v>
          </cell>
          <cell r="C3364">
            <v>43</v>
          </cell>
          <cell r="D3364" t="str">
            <v>Jaboti</v>
          </cell>
        </row>
        <row r="3365">
          <cell r="A3365">
            <v>4111803</v>
          </cell>
          <cell r="B3365" t="str">
            <v>PR</v>
          </cell>
          <cell r="C3365">
            <v>43</v>
          </cell>
          <cell r="D3365" t="str">
            <v>Jacarezinho</v>
          </cell>
        </row>
        <row r="3366">
          <cell r="A3366">
            <v>4111902</v>
          </cell>
          <cell r="B3366" t="str">
            <v>PR</v>
          </cell>
          <cell r="C3366">
            <v>43</v>
          </cell>
          <cell r="D3366" t="str">
            <v>Jaguapitã</v>
          </cell>
        </row>
        <row r="3367">
          <cell r="A3367">
            <v>4112009</v>
          </cell>
          <cell r="B3367" t="str">
            <v>PR</v>
          </cell>
          <cell r="C3367">
            <v>43</v>
          </cell>
          <cell r="D3367" t="str">
            <v>Jaguariaíva</v>
          </cell>
        </row>
        <row r="3368">
          <cell r="A3368">
            <v>4112108</v>
          </cell>
          <cell r="B3368" t="str">
            <v>PR</v>
          </cell>
          <cell r="C3368">
            <v>43</v>
          </cell>
          <cell r="D3368" t="str">
            <v>Jandaia do Sul</v>
          </cell>
        </row>
        <row r="3369">
          <cell r="A3369">
            <v>4112207</v>
          </cell>
          <cell r="B3369" t="str">
            <v>PR</v>
          </cell>
          <cell r="C3369">
            <v>44</v>
          </cell>
          <cell r="D3369" t="str">
            <v>Janiópolis</v>
          </cell>
        </row>
        <row r="3370">
          <cell r="A3370">
            <v>4112306</v>
          </cell>
          <cell r="B3370" t="str">
            <v>PR</v>
          </cell>
          <cell r="C3370">
            <v>43</v>
          </cell>
          <cell r="D3370" t="str">
            <v>Japira</v>
          </cell>
        </row>
        <row r="3371">
          <cell r="A3371">
            <v>4112405</v>
          </cell>
          <cell r="B3371" t="str">
            <v>PR</v>
          </cell>
          <cell r="C3371">
            <v>44</v>
          </cell>
          <cell r="D3371" t="str">
            <v>Japurá</v>
          </cell>
        </row>
        <row r="3372">
          <cell r="A3372">
            <v>4112504</v>
          </cell>
          <cell r="B3372" t="str">
            <v>PR</v>
          </cell>
          <cell r="C3372">
            <v>43</v>
          </cell>
          <cell r="D3372" t="str">
            <v>Jardim Alegre</v>
          </cell>
        </row>
        <row r="3373">
          <cell r="A3373">
            <v>4112603</v>
          </cell>
          <cell r="B3373" t="str">
            <v>PR</v>
          </cell>
          <cell r="C3373">
            <v>44</v>
          </cell>
          <cell r="D3373" t="str">
            <v>Jardim Olinda</v>
          </cell>
        </row>
        <row r="3374">
          <cell r="A3374">
            <v>4112702</v>
          </cell>
          <cell r="B3374" t="str">
            <v>PR</v>
          </cell>
          <cell r="C3374">
            <v>43</v>
          </cell>
          <cell r="D3374" t="str">
            <v>Jataizinho</v>
          </cell>
        </row>
        <row r="3375">
          <cell r="A3375">
            <v>4112751</v>
          </cell>
          <cell r="B3375" t="str">
            <v>PR</v>
          </cell>
          <cell r="C3375">
            <v>44</v>
          </cell>
          <cell r="D3375" t="str">
            <v>Jesuítas</v>
          </cell>
        </row>
        <row r="3376">
          <cell r="A3376">
            <v>4112801</v>
          </cell>
          <cell r="B3376" t="str">
            <v>PR</v>
          </cell>
          <cell r="C3376">
            <v>43</v>
          </cell>
          <cell r="D3376" t="str">
            <v>Joaquim Távora</v>
          </cell>
        </row>
        <row r="3377">
          <cell r="A3377">
            <v>4112900</v>
          </cell>
          <cell r="B3377" t="str">
            <v>PR</v>
          </cell>
          <cell r="C3377">
            <v>43</v>
          </cell>
          <cell r="D3377" t="str">
            <v>Jundiaí do Sul</v>
          </cell>
        </row>
        <row r="3378">
          <cell r="A3378">
            <v>4112959</v>
          </cell>
          <cell r="B3378" t="str">
            <v>PR</v>
          </cell>
          <cell r="C3378">
            <v>44</v>
          </cell>
          <cell r="D3378" t="str">
            <v>Juranda</v>
          </cell>
        </row>
        <row r="3379">
          <cell r="A3379">
            <v>4113007</v>
          </cell>
          <cell r="B3379" t="str">
            <v>PR</v>
          </cell>
          <cell r="C3379">
            <v>44</v>
          </cell>
          <cell r="D3379" t="str">
            <v>Jussara</v>
          </cell>
        </row>
        <row r="3380">
          <cell r="A3380">
            <v>4113106</v>
          </cell>
          <cell r="B3380" t="str">
            <v>PR</v>
          </cell>
          <cell r="C3380">
            <v>43</v>
          </cell>
          <cell r="D3380" t="str">
            <v>Kaloré</v>
          </cell>
        </row>
        <row r="3381">
          <cell r="A3381">
            <v>4113205</v>
          </cell>
          <cell r="B3381" t="str">
            <v>PR</v>
          </cell>
          <cell r="C3381">
            <v>41</v>
          </cell>
          <cell r="D3381" t="str">
            <v>Lapa</v>
          </cell>
        </row>
        <row r="3382">
          <cell r="A3382">
            <v>4113254</v>
          </cell>
          <cell r="B3382" t="str">
            <v>PR</v>
          </cell>
          <cell r="C3382">
            <v>42</v>
          </cell>
          <cell r="D3382" t="str">
            <v>Laranjal</v>
          </cell>
        </row>
        <row r="3383">
          <cell r="A3383">
            <v>4113304</v>
          </cell>
          <cell r="B3383" t="str">
            <v>PR</v>
          </cell>
          <cell r="C3383">
            <v>42</v>
          </cell>
          <cell r="D3383" t="str">
            <v>Laranjeiras do Sul</v>
          </cell>
        </row>
        <row r="3384">
          <cell r="A3384">
            <v>4113403</v>
          </cell>
          <cell r="B3384" t="str">
            <v>PR</v>
          </cell>
          <cell r="C3384">
            <v>43</v>
          </cell>
          <cell r="D3384" t="str">
            <v>Leópolis</v>
          </cell>
        </row>
        <row r="3385">
          <cell r="A3385">
            <v>4113429</v>
          </cell>
          <cell r="B3385" t="str">
            <v>PR</v>
          </cell>
          <cell r="C3385">
            <v>43</v>
          </cell>
          <cell r="D3385" t="str">
            <v>Lidianópolis</v>
          </cell>
        </row>
        <row r="3386">
          <cell r="A3386">
            <v>4113452</v>
          </cell>
          <cell r="B3386" t="str">
            <v>PR</v>
          </cell>
          <cell r="C3386">
            <v>45</v>
          </cell>
          <cell r="D3386" t="str">
            <v>Lindoeste</v>
          </cell>
        </row>
        <row r="3387">
          <cell r="A3387">
            <v>4113502</v>
          </cell>
          <cell r="B3387" t="str">
            <v>PR</v>
          </cell>
          <cell r="C3387">
            <v>44</v>
          </cell>
          <cell r="D3387" t="str">
            <v>Loanda</v>
          </cell>
        </row>
        <row r="3388">
          <cell r="A3388">
            <v>4113601</v>
          </cell>
          <cell r="B3388" t="str">
            <v>PR</v>
          </cell>
          <cell r="C3388">
            <v>44</v>
          </cell>
          <cell r="D3388" t="str">
            <v>Lobato</v>
          </cell>
        </row>
        <row r="3389">
          <cell r="A3389">
            <v>4113700</v>
          </cell>
          <cell r="B3389" t="str">
            <v>PR</v>
          </cell>
          <cell r="C3389">
            <v>43</v>
          </cell>
          <cell r="D3389" t="str">
            <v>Londrina</v>
          </cell>
        </row>
        <row r="3390">
          <cell r="A3390">
            <v>4113734</v>
          </cell>
          <cell r="B3390" t="str">
            <v>PR</v>
          </cell>
          <cell r="C3390">
            <v>44</v>
          </cell>
          <cell r="D3390" t="str">
            <v>Luiziana</v>
          </cell>
        </row>
        <row r="3391">
          <cell r="A3391">
            <v>4113759</v>
          </cell>
          <cell r="B3391" t="str">
            <v>PR</v>
          </cell>
          <cell r="C3391">
            <v>43</v>
          </cell>
          <cell r="D3391" t="str">
            <v>Lunardelli</v>
          </cell>
        </row>
        <row r="3392">
          <cell r="A3392">
            <v>4113809</v>
          </cell>
          <cell r="B3392" t="str">
            <v>PR</v>
          </cell>
          <cell r="C3392">
            <v>43</v>
          </cell>
          <cell r="D3392" t="str">
            <v>Lupionópolis</v>
          </cell>
        </row>
        <row r="3393">
          <cell r="A3393">
            <v>4113908</v>
          </cell>
          <cell r="B3393" t="str">
            <v>PR</v>
          </cell>
          <cell r="C3393">
            <v>42</v>
          </cell>
          <cell r="D3393" t="str">
            <v>Mallet</v>
          </cell>
        </row>
        <row r="3394">
          <cell r="A3394">
            <v>4114005</v>
          </cell>
          <cell r="B3394" t="str">
            <v>PR</v>
          </cell>
          <cell r="C3394">
            <v>44</v>
          </cell>
          <cell r="D3394" t="str">
            <v>Mamborê</v>
          </cell>
        </row>
        <row r="3395">
          <cell r="A3395">
            <v>4114104</v>
          </cell>
          <cell r="B3395" t="str">
            <v>PR</v>
          </cell>
          <cell r="C3395">
            <v>44</v>
          </cell>
          <cell r="D3395" t="str">
            <v>Mandaguaçu</v>
          </cell>
        </row>
        <row r="3396">
          <cell r="A3396">
            <v>4114203</v>
          </cell>
          <cell r="B3396" t="str">
            <v>PR</v>
          </cell>
          <cell r="C3396">
            <v>44</v>
          </cell>
          <cell r="D3396" t="str">
            <v>Mandaguari</v>
          </cell>
        </row>
        <row r="3397">
          <cell r="A3397">
            <v>4114302</v>
          </cell>
          <cell r="B3397" t="str">
            <v>PR</v>
          </cell>
          <cell r="C3397">
            <v>41</v>
          </cell>
          <cell r="D3397" t="str">
            <v>Mandirituba</v>
          </cell>
        </row>
        <row r="3398">
          <cell r="A3398">
            <v>4114351</v>
          </cell>
          <cell r="B3398" t="str">
            <v>PR</v>
          </cell>
          <cell r="C3398">
            <v>46</v>
          </cell>
          <cell r="D3398" t="str">
            <v>Manfrinópolis</v>
          </cell>
        </row>
        <row r="3399">
          <cell r="A3399">
            <v>4114401</v>
          </cell>
          <cell r="B3399" t="str">
            <v>PR</v>
          </cell>
          <cell r="C3399">
            <v>46</v>
          </cell>
          <cell r="D3399" t="str">
            <v>Mangueirinha</v>
          </cell>
        </row>
        <row r="3400">
          <cell r="A3400">
            <v>4114500</v>
          </cell>
          <cell r="B3400" t="str">
            <v>PR</v>
          </cell>
          <cell r="C3400">
            <v>43</v>
          </cell>
          <cell r="D3400" t="str">
            <v>Manoel Ribas</v>
          </cell>
        </row>
        <row r="3401">
          <cell r="A3401">
            <v>4114609</v>
          </cell>
          <cell r="B3401" t="str">
            <v>PR</v>
          </cell>
          <cell r="C3401">
            <v>45</v>
          </cell>
          <cell r="D3401" t="str">
            <v>Marechal Cândido Rondon</v>
          </cell>
        </row>
        <row r="3402">
          <cell r="A3402">
            <v>4114708</v>
          </cell>
          <cell r="B3402" t="str">
            <v>PR</v>
          </cell>
          <cell r="C3402">
            <v>44</v>
          </cell>
          <cell r="D3402" t="str">
            <v>Maria Helena</v>
          </cell>
        </row>
        <row r="3403">
          <cell r="A3403">
            <v>4114807</v>
          </cell>
          <cell r="B3403" t="str">
            <v>PR</v>
          </cell>
          <cell r="C3403">
            <v>44</v>
          </cell>
          <cell r="D3403" t="str">
            <v>Marialva</v>
          </cell>
        </row>
        <row r="3404">
          <cell r="A3404">
            <v>4114906</v>
          </cell>
          <cell r="B3404" t="str">
            <v>PR</v>
          </cell>
          <cell r="C3404">
            <v>43</v>
          </cell>
          <cell r="D3404" t="str">
            <v>Marilândia do Sul</v>
          </cell>
        </row>
        <row r="3405">
          <cell r="A3405">
            <v>4115002</v>
          </cell>
          <cell r="B3405" t="str">
            <v>PR</v>
          </cell>
          <cell r="C3405">
            <v>44</v>
          </cell>
          <cell r="D3405" t="str">
            <v>Marilena</v>
          </cell>
        </row>
        <row r="3406">
          <cell r="A3406">
            <v>4115101</v>
          </cell>
          <cell r="B3406" t="str">
            <v>PR</v>
          </cell>
          <cell r="C3406">
            <v>44</v>
          </cell>
          <cell r="D3406" t="str">
            <v>Mariluz</v>
          </cell>
        </row>
        <row r="3407">
          <cell r="A3407">
            <v>4115200</v>
          </cell>
          <cell r="B3407" t="str">
            <v>PR</v>
          </cell>
          <cell r="C3407">
            <v>44</v>
          </cell>
          <cell r="D3407" t="str">
            <v>Maringá</v>
          </cell>
        </row>
        <row r="3408">
          <cell r="A3408">
            <v>4115309</v>
          </cell>
          <cell r="B3408" t="str">
            <v>PR</v>
          </cell>
          <cell r="C3408">
            <v>46</v>
          </cell>
          <cell r="D3408" t="str">
            <v>Mariópolis</v>
          </cell>
        </row>
        <row r="3409">
          <cell r="A3409">
            <v>4115358</v>
          </cell>
          <cell r="B3409" t="str">
            <v>PR</v>
          </cell>
          <cell r="C3409">
            <v>44</v>
          </cell>
          <cell r="D3409" t="str">
            <v>Maripá</v>
          </cell>
        </row>
        <row r="3410">
          <cell r="A3410">
            <v>4115408</v>
          </cell>
          <cell r="B3410" t="str">
            <v>PR</v>
          </cell>
          <cell r="C3410">
            <v>46</v>
          </cell>
          <cell r="D3410" t="str">
            <v>Marmeleiro</v>
          </cell>
        </row>
        <row r="3411">
          <cell r="A3411">
            <v>4115457</v>
          </cell>
          <cell r="B3411" t="str">
            <v>PR</v>
          </cell>
          <cell r="C3411">
            <v>42</v>
          </cell>
          <cell r="D3411" t="str">
            <v>Marquinho</v>
          </cell>
        </row>
        <row r="3412">
          <cell r="A3412">
            <v>4115507</v>
          </cell>
          <cell r="B3412" t="str">
            <v>PR</v>
          </cell>
          <cell r="C3412">
            <v>43</v>
          </cell>
          <cell r="D3412" t="str">
            <v>Marumbi</v>
          </cell>
        </row>
        <row r="3413">
          <cell r="A3413">
            <v>4115606</v>
          </cell>
          <cell r="B3413" t="str">
            <v>PR</v>
          </cell>
          <cell r="C3413">
            <v>45</v>
          </cell>
          <cell r="D3413" t="str">
            <v>Matelândia</v>
          </cell>
        </row>
        <row r="3414">
          <cell r="A3414">
            <v>4115705</v>
          </cell>
          <cell r="B3414" t="str">
            <v>PR</v>
          </cell>
          <cell r="C3414">
            <v>41</v>
          </cell>
          <cell r="D3414" t="str">
            <v>Matinhos</v>
          </cell>
        </row>
        <row r="3415">
          <cell r="A3415">
            <v>4115739</v>
          </cell>
          <cell r="B3415" t="str">
            <v>PR</v>
          </cell>
          <cell r="C3415">
            <v>42</v>
          </cell>
          <cell r="D3415" t="str">
            <v>Mato Rico</v>
          </cell>
        </row>
        <row r="3416">
          <cell r="A3416">
            <v>4115754</v>
          </cell>
          <cell r="B3416" t="str">
            <v>PR</v>
          </cell>
          <cell r="C3416">
            <v>43</v>
          </cell>
          <cell r="D3416" t="str">
            <v>Mauá da Serra</v>
          </cell>
        </row>
        <row r="3417">
          <cell r="A3417">
            <v>4115804</v>
          </cell>
          <cell r="B3417" t="str">
            <v>PR</v>
          </cell>
          <cell r="C3417">
            <v>45</v>
          </cell>
          <cell r="D3417" t="str">
            <v>Medianeira</v>
          </cell>
        </row>
        <row r="3418">
          <cell r="A3418">
            <v>4115853</v>
          </cell>
          <cell r="B3418" t="str">
            <v>PR</v>
          </cell>
          <cell r="C3418">
            <v>45</v>
          </cell>
          <cell r="D3418" t="str">
            <v>Mercedes</v>
          </cell>
        </row>
        <row r="3419">
          <cell r="A3419">
            <v>4115903</v>
          </cell>
          <cell r="B3419" t="str">
            <v>PR</v>
          </cell>
          <cell r="C3419">
            <v>44</v>
          </cell>
          <cell r="D3419" t="str">
            <v>Mirador</v>
          </cell>
        </row>
        <row r="3420">
          <cell r="A3420">
            <v>4116000</v>
          </cell>
          <cell r="B3420" t="str">
            <v>PR</v>
          </cell>
          <cell r="C3420">
            <v>43</v>
          </cell>
          <cell r="D3420" t="str">
            <v>Miraselva</v>
          </cell>
        </row>
        <row r="3421">
          <cell r="A3421">
            <v>4116059</v>
          </cell>
          <cell r="B3421" t="str">
            <v>PR</v>
          </cell>
          <cell r="C3421">
            <v>45</v>
          </cell>
          <cell r="D3421" t="str">
            <v>Missal</v>
          </cell>
        </row>
        <row r="3422">
          <cell r="A3422">
            <v>4116109</v>
          </cell>
          <cell r="B3422" t="str">
            <v>PR</v>
          </cell>
          <cell r="C3422">
            <v>44</v>
          </cell>
          <cell r="D3422" t="str">
            <v>Moreira Sales</v>
          </cell>
        </row>
        <row r="3423">
          <cell r="A3423">
            <v>4116208</v>
          </cell>
          <cell r="B3423" t="str">
            <v>PR</v>
          </cell>
          <cell r="C3423">
            <v>41</v>
          </cell>
          <cell r="D3423" t="str">
            <v>Morretes</v>
          </cell>
        </row>
        <row r="3424">
          <cell r="A3424">
            <v>4116307</v>
          </cell>
          <cell r="B3424" t="str">
            <v>PR</v>
          </cell>
          <cell r="C3424">
            <v>44</v>
          </cell>
          <cell r="D3424" t="str">
            <v>Munhoz de Melo</v>
          </cell>
        </row>
        <row r="3425">
          <cell r="A3425">
            <v>4116406</v>
          </cell>
          <cell r="B3425" t="str">
            <v>PR</v>
          </cell>
          <cell r="C3425">
            <v>44</v>
          </cell>
          <cell r="D3425" t="str">
            <v>Nossa Senhora das Graças</v>
          </cell>
        </row>
        <row r="3426">
          <cell r="A3426">
            <v>4116505</v>
          </cell>
          <cell r="B3426" t="str">
            <v>PR</v>
          </cell>
          <cell r="C3426">
            <v>44</v>
          </cell>
          <cell r="D3426" t="str">
            <v>Nova Aliança do Ivaí</v>
          </cell>
        </row>
        <row r="3427">
          <cell r="A3427">
            <v>4116604</v>
          </cell>
          <cell r="B3427" t="str">
            <v>PR</v>
          </cell>
          <cell r="C3427">
            <v>43</v>
          </cell>
          <cell r="D3427" t="str">
            <v>Nova América da Colina</v>
          </cell>
        </row>
        <row r="3428">
          <cell r="A3428">
            <v>4116703</v>
          </cell>
          <cell r="B3428" t="str">
            <v>PR</v>
          </cell>
          <cell r="C3428">
            <v>45</v>
          </cell>
          <cell r="D3428" t="str">
            <v>Nova Aurora</v>
          </cell>
        </row>
        <row r="3429">
          <cell r="A3429">
            <v>4116802</v>
          </cell>
          <cell r="B3429" t="str">
            <v>PR</v>
          </cell>
          <cell r="C3429">
            <v>44</v>
          </cell>
          <cell r="D3429" t="str">
            <v>Nova Cantu</v>
          </cell>
        </row>
        <row r="3430">
          <cell r="A3430">
            <v>4116901</v>
          </cell>
          <cell r="B3430" t="str">
            <v>PR</v>
          </cell>
          <cell r="C3430">
            <v>44</v>
          </cell>
          <cell r="D3430" t="str">
            <v>Nova Esperança</v>
          </cell>
        </row>
        <row r="3431">
          <cell r="A3431">
            <v>4116950</v>
          </cell>
          <cell r="B3431" t="str">
            <v>PR</v>
          </cell>
          <cell r="C3431">
            <v>46</v>
          </cell>
          <cell r="D3431" t="str">
            <v>Nova Esperança do Sudoeste</v>
          </cell>
        </row>
        <row r="3432">
          <cell r="A3432">
            <v>4117008</v>
          </cell>
          <cell r="B3432" t="str">
            <v>PR</v>
          </cell>
          <cell r="C3432">
            <v>43</v>
          </cell>
          <cell r="D3432" t="str">
            <v>Nova Fátima</v>
          </cell>
        </row>
        <row r="3433">
          <cell r="A3433">
            <v>4117057</v>
          </cell>
          <cell r="B3433" t="str">
            <v>PR</v>
          </cell>
          <cell r="C3433">
            <v>42</v>
          </cell>
          <cell r="D3433" t="str">
            <v>Nova Laranjeiras</v>
          </cell>
        </row>
        <row r="3434">
          <cell r="A3434">
            <v>4117107</v>
          </cell>
          <cell r="B3434" t="str">
            <v>PR</v>
          </cell>
          <cell r="C3434">
            <v>44</v>
          </cell>
          <cell r="D3434" t="str">
            <v>Nova Londrina</v>
          </cell>
        </row>
        <row r="3435">
          <cell r="A3435">
            <v>4117206</v>
          </cell>
          <cell r="B3435" t="str">
            <v>PR</v>
          </cell>
          <cell r="C3435">
            <v>44</v>
          </cell>
          <cell r="D3435" t="str">
            <v>Nova Olímpia</v>
          </cell>
        </row>
        <row r="3436">
          <cell r="A3436">
            <v>4117255</v>
          </cell>
          <cell r="B3436" t="str">
            <v>PR</v>
          </cell>
          <cell r="C3436">
            <v>46</v>
          </cell>
          <cell r="D3436" t="str">
            <v>Nova Prata do Iguaçu</v>
          </cell>
        </row>
        <row r="3437">
          <cell r="A3437">
            <v>4117214</v>
          </cell>
          <cell r="B3437" t="str">
            <v>PR</v>
          </cell>
          <cell r="C3437">
            <v>43</v>
          </cell>
          <cell r="D3437" t="str">
            <v>Nova Santa Bárbara</v>
          </cell>
        </row>
        <row r="3438">
          <cell r="A3438">
            <v>4117222</v>
          </cell>
          <cell r="B3438" t="str">
            <v>PR</v>
          </cell>
          <cell r="C3438">
            <v>45</v>
          </cell>
          <cell r="D3438" t="str">
            <v>Nova Santa Rosa</v>
          </cell>
        </row>
        <row r="3439">
          <cell r="A3439">
            <v>4117271</v>
          </cell>
          <cell r="B3439" t="str">
            <v>PR</v>
          </cell>
          <cell r="C3439">
            <v>42</v>
          </cell>
          <cell r="D3439" t="str">
            <v>Nova Tebas</v>
          </cell>
        </row>
        <row r="3440">
          <cell r="A3440">
            <v>4117297</v>
          </cell>
          <cell r="B3440" t="str">
            <v>PR</v>
          </cell>
          <cell r="C3440">
            <v>43</v>
          </cell>
          <cell r="D3440" t="str">
            <v>Novo Itacolomi</v>
          </cell>
        </row>
        <row r="3441">
          <cell r="A3441">
            <v>4117305</v>
          </cell>
          <cell r="B3441" t="str">
            <v>PR</v>
          </cell>
          <cell r="C3441">
            <v>42</v>
          </cell>
          <cell r="D3441" t="str">
            <v>Ortigueira</v>
          </cell>
        </row>
        <row r="3442">
          <cell r="A3442">
            <v>4117404</v>
          </cell>
          <cell r="B3442" t="str">
            <v>PR</v>
          </cell>
          <cell r="C3442">
            <v>44</v>
          </cell>
          <cell r="D3442" t="str">
            <v>Ourizona</v>
          </cell>
        </row>
        <row r="3443">
          <cell r="A3443">
            <v>4117453</v>
          </cell>
          <cell r="B3443" t="str">
            <v>PR</v>
          </cell>
          <cell r="C3443">
            <v>45</v>
          </cell>
          <cell r="D3443" t="str">
            <v>Ouro Verde do Oeste</v>
          </cell>
        </row>
        <row r="3444">
          <cell r="A3444">
            <v>4117503</v>
          </cell>
          <cell r="B3444" t="str">
            <v>PR</v>
          </cell>
          <cell r="C3444">
            <v>44</v>
          </cell>
          <cell r="D3444" t="str">
            <v>Paiçandu</v>
          </cell>
        </row>
        <row r="3445">
          <cell r="A3445">
            <v>4117602</v>
          </cell>
          <cell r="B3445" t="str">
            <v>PR</v>
          </cell>
          <cell r="C3445">
            <v>46</v>
          </cell>
          <cell r="D3445" t="str">
            <v>Palmas</v>
          </cell>
        </row>
        <row r="3446">
          <cell r="A3446">
            <v>4117701</v>
          </cell>
          <cell r="B3446" t="str">
            <v>PR</v>
          </cell>
          <cell r="C3446">
            <v>42</v>
          </cell>
          <cell r="D3446" t="str">
            <v>Palmeira</v>
          </cell>
        </row>
        <row r="3447">
          <cell r="A3447">
            <v>4117800</v>
          </cell>
          <cell r="B3447" t="str">
            <v>PR</v>
          </cell>
          <cell r="C3447">
            <v>42</v>
          </cell>
          <cell r="D3447" t="str">
            <v>Palmital</v>
          </cell>
        </row>
        <row r="3448">
          <cell r="A3448">
            <v>4117909</v>
          </cell>
          <cell r="B3448" t="str">
            <v>PR</v>
          </cell>
          <cell r="C3448">
            <v>44</v>
          </cell>
          <cell r="D3448" t="str">
            <v>Palotina</v>
          </cell>
        </row>
        <row r="3449">
          <cell r="A3449">
            <v>4118006</v>
          </cell>
          <cell r="B3449" t="str">
            <v>PR</v>
          </cell>
          <cell r="C3449">
            <v>44</v>
          </cell>
          <cell r="D3449" t="str">
            <v>Paraíso do Norte</v>
          </cell>
        </row>
        <row r="3450">
          <cell r="A3450">
            <v>4118105</v>
          </cell>
          <cell r="B3450" t="str">
            <v>PR</v>
          </cell>
          <cell r="C3450">
            <v>44</v>
          </cell>
          <cell r="D3450" t="str">
            <v>Paranacity</v>
          </cell>
        </row>
        <row r="3451">
          <cell r="A3451">
            <v>4118204</v>
          </cell>
          <cell r="B3451" t="str">
            <v>PR</v>
          </cell>
          <cell r="C3451">
            <v>41</v>
          </cell>
          <cell r="D3451" t="str">
            <v>Paranaguá</v>
          </cell>
        </row>
        <row r="3452">
          <cell r="A3452">
            <v>4118303</v>
          </cell>
          <cell r="B3452" t="str">
            <v>PR</v>
          </cell>
          <cell r="C3452">
            <v>44</v>
          </cell>
          <cell r="D3452" t="str">
            <v>Paranapoema</v>
          </cell>
        </row>
        <row r="3453">
          <cell r="A3453">
            <v>4118402</v>
          </cell>
          <cell r="B3453" t="str">
            <v>PR</v>
          </cell>
          <cell r="C3453">
            <v>44</v>
          </cell>
          <cell r="D3453" t="str">
            <v>Paranavaí</v>
          </cell>
        </row>
        <row r="3454">
          <cell r="A3454">
            <v>4118451</v>
          </cell>
          <cell r="B3454" t="str">
            <v>PR</v>
          </cell>
          <cell r="C3454">
            <v>45</v>
          </cell>
          <cell r="D3454" t="str">
            <v>Pato Bragado</v>
          </cell>
        </row>
        <row r="3455">
          <cell r="A3455">
            <v>4118501</v>
          </cell>
          <cell r="B3455" t="str">
            <v>PR</v>
          </cell>
          <cell r="C3455">
            <v>46</v>
          </cell>
          <cell r="D3455" t="str">
            <v>Pato Branco</v>
          </cell>
        </row>
        <row r="3456">
          <cell r="A3456">
            <v>4118600</v>
          </cell>
          <cell r="B3456" t="str">
            <v>PR</v>
          </cell>
          <cell r="C3456">
            <v>42</v>
          </cell>
          <cell r="D3456" t="str">
            <v>Paula Freitas</v>
          </cell>
        </row>
        <row r="3457">
          <cell r="A3457">
            <v>4118709</v>
          </cell>
          <cell r="B3457" t="str">
            <v>PR</v>
          </cell>
          <cell r="C3457">
            <v>42</v>
          </cell>
          <cell r="D3457" t="str">
            <v>Paulo Frontin</v>
          </cell>
        </row>
        <row r="3458">
          <cell r="A3458">
            <v>4118808</v>
          </cell>
          <cell r="B3458" t="str">
            <v>PR</v>
          </cell>
          <cell r="C3458">
            <v>44</v>
          </cell>
          <cell r="D3458" t="str">
            <v>Peabiru</v>
          </cell>
        </row>
        <row r="3459">
          <cell r="A3459">
            <v>4118857</v>
          </cell>
          <cell r="B3459" t="str">
            <v>PR</v>
          </cell>
          <cell r="C3459">
            <v>44</v>
          </cell>
          <cell r="D3459" t="str">
            <v>Perobal</v>
          </cell>
        </row>
        <row r="3460">
          <cell r="A3460">
            <v>4118907</v>
          </cell>
          <cell r="B3460" t="str">
            <v>PR</v>
          </cell>
          <cell r="C3460">
            <v>44</v>
          </cell>
          <cell r="D3460" t="str">
            <v>Pérola</v>
          </cell>
        </row>
        <row r="3461">
          <cell r="A3461">
            <v>4119004</v>
          </cell>
          <cell r="B3461" t="str">
            <v>PR</v>
          </cell>
          <cell r="C3461">
            <v>46</v>
          </cell>
          <cell r="D3461" t="str">
            <v>Pérola d'Oeste</v>
          </cell>
        </row>
        <row r="3462">
          <cell r="A3462">
            <v>4119103</v>
          </cell>
          <cell r="B3462" t="str">
            <v>PR</v>
          </cell>
          <cell r="C3462">
            <v>41</v>
          </cell>
          <cell r="D3462" t="str">
            <v>Piên</v>
          </cell>
        </row>
        <row r="3463">
          <cell r="A3463">
            <v>4119152</v>
          </cell>
          <cell r="B3463" t="str">
            <v>PR</v>
          </cell>
          <cell r="C3463">
            <v>41</v>
          </cell>
          <cell r="D3463" t="str">
            <v>Pinhais</v>
          </cell>
        </row>
        <row r="3464">
          <cell r="A3464">
            <v>4119251</v>
          </cell>
          <cell r="B3464" t="str">
            <v>PR</v>
          </cell>
          <cell r="C3464">
            <v>46</v>
          </cell>
          <cell r="D3464" t="str">
            <v>Pinhal de São Bento</v>
          </cell>
        </row>
        <row r="3465">
          <cell r="A3465">
            <v>4119202</v>
          </cell>
          <cell r="B3465" t="str">
            <v>PR</v>
          </cell>
          <cell r="C3465">
            <v>43</v>
          </cell>
          <cell r="D3465" t="str">
            <v>Pinhalão</v>
          </cell>
        </row>
        <row r="3466">
          <cell r="A3466">
            <v>4119301</v>
          </cell>
          <cell r="B3466" t="str">
            <v>PR</v>
          </cell>
          <cell r="C3466">
            <v>42</v>
          </cell>
          <cell r="D3466" t="str">
            <v>Pinhão</v>
          </cell>
        </row>
        <row r="3467">
          <cell r="A3467">
            <v>4119400</v>
          </cell>
          <cell r="B3467" t="str">
            <v>PR</v>
          </cell>
          <cell r="C3467">
            <v>42</v>
          </cell>
          <cell r="D3467" t="str">
            <v>Piraí do Sul</v>
          </cell>
        </row>
        <row r="3468">
          <cell r="A3468">
            <v>4119509</v>
          </cell>
          <cell r="B3468" t="str">
            <v>PR</v>
          </cell>
          <cell r="C3468">
            <v>41</v>
          </cell>
          <cell r="D3468" t="str">
            <v>Piraquara</v>
          </cell>
        </row>
        <row r="3469">
          <cell r="A3469">
            <v>4119608</v>
          </cell>
          <cell r="B3469" t="str">
            <v>PR</v>
          </cell>
          <cell r="C3469">
            <v>42</v>
          </cell>
          <cell r="D3469" t="str">
            <v>Pitanga</v>
          </cell>
        </row>
        <row r="3470">
          <cell r="A3470">
            <v>4119657</v>
          </cell>
          <cell r="B3470" t="str">
            <v>PR</v>
          </cell>
          <cell r="C3470">
            <v>43</v>
          </cell>
          <cell r="D3470" t="str">
            <v>Pitangueiras</v>
          </cell>
        </row>
        <row r="3471">
          <cell r="A3471">
            <v>4119707</v>
          </cell>
          <cell r="B3471" t="str">
            <v>PR</v>
          </cell>
          <cell r="C3471">
            <v>44</v>
          </cell>
          <cell r="D3471" t="str">
            <v>Planaltina do Paraná</v>
          </cell>
        </row>
        <row r="3472">
          <cell r="A3472">
            <v>4119806</v>
          </cell>
          <cell r="B3472" t="str">
            <v>PR</v>
          </cell>
          <cell r="C3472">
            <v>46</v>
          </cell>
          <cell r="D3472" t="str">
            <v>Planalto</v>
          </cell>
        </row>
        <row r="3473">
          <cell r="A3473">
            <v>4119905</v>
          </cell>
          <cell r="B3473" t="str">
            <v>PR</v>
          </cell>
          <cell r="C3473">
            <v>42</v>
          </cell>
          <cell r="D3473" t="str">
            <v>Ponta Grossa</v>
          </cell>
        </row>
        <row r="3474">
          <cell r="A3474">
            <v>4119954</v>
          </cell>
          <cell r="B3474" t="str">
            <v>PR</v>
          </cell>
          <cell r="C3474">
            <v>41</v>
          </cell>
          <cell r="D3474" t="str">
            <v>Pontal do Paraná</v>
          </cell>
        </row>
        <row r="3475">
          <cell r="A3475">
            <v>4120002</v>
          </cell>
          <cell r="B3475" t="str">
            <v>PR</v>
          </cell>
          <cell r="C3475">
            <v>43</v>
          </cell>
          <cell r="D3475" t="str">
            <v>Porecatu</v>
          </cell>
        </row>
        <row r="3476">
          <cell r="A3476">
            <v>4120101</v>
          </cell>
          <cell r="B3476" t="str">
            <v>PR</v>
          </cell>
          <cell r="C3476">
            <v>42</v>
          </cell>
          <cell r="D3476" t="str">
            <v>Porto Amazonas</v>
          </cell>
        </row>
        <row r="3477">
          <cell r="A3477">
            <v>4120150</v>
          </cell>
          <cell r="B3477" t="str">
            <v>PR</v>
          </cell>
          <cell r="C3477">
            <v>42</v>
          </cell>
          <cell r="D3477" t="str">
            <v>Porto Barreiro</v>
          </cell>
        </row>
        <row r="3478">
          <cell r="A3478">
            <v>4120200</v>
          </cell>
          <cell r="B3478" t="str">
            <v>PR</v>
          </cell>
          <cell r="C3478">
            <v>44</v>
          </cell>
          <cell r="D3478" t="str">
            <v>Porto Rico</v>
          </cell>
        </row>
        <row r="3479">
          <cell r="A3479">
            <v>4120309</v>
          </cell>
          <cell r="B3479" t="str">
            <v>PR</v>
          </cell>
          <cell r="C3479">
            <v>42</v>
          </cell>
          <cell r="D3479" t="str">
            <v>Porto Vitória</v>
          </cell>
        </row>
        <row r="3480">
          <cell r="A3480">
            <v>4120333</v>
          </cell>
          <cell r="B3480" t="str">
            <v>PR</v>
          </cell>
          <cell r="C3480">
            <v>43</v>
          </cell>
          <cell r="D3480" t="str">
            <v>Prado Ferreira</v>
          </cell>
        </row>
        <row r="3481">
          <cell r="A3481">
            <v>4120358</v>
          </cell>
          <cell r="B3481" t="str">
            <v>PR</v>
          </cell>
          <cell r="C3481">
            <v>46</v>
          </cell>
          <cell r="D3481" t="str">
            <v>Pranchita</v>
          </cell>
        </row>
        <row r="3482">
          <cell r="A3482">
            <v>4120408</v>
          </cell>
          <cell r="B3482" t="str">
            <v>PR</v>
          </cell>
          <cell r="C3482">
            <v>44</v>
          </cell>
          <cell r="D3482" t="str">
            <v>Presidente Castelo Branco</v>
          </cell>
        </row>
        <row r="3483">
          <cell r="A3483">
            <v>4120507</v>
          </cell>
          <cell r="B3483" t="str">
            <v>PR</v>
          </cell>
          <cell r="C3483">
            <v>43</v>
          </cell>
          <cell r="D3483" t="str">
            <v>Primeiro de Maio</v>
          </cell>
        </row>
        <row r="3484">
          <cell r="A3484">
            <v>4120606</v>
          </cell>
          <cell r="B3484" t="str">
            <v>PR</v>
          </cell>
          <cell r="C3484">
            <v>42</v>
          </cell>
          <cell r="D3484" t="str">
            <v>Prudentópolis</v>
          </cell>
        </row>
        <row r="3485">
          <cell r="A3485">
            <v>4120655</v>
          </cell>
          <cell r="B3485" t="str">
            <v>PR</v>
          </cell>
          <cell r="C3485">
            <v>44</v>
          </cell>
          <cell r="D3485" t="str">
            <v>Quarto Centenário</v>
          </cell>
        </row>
        <row r="3486">
          <cell r="A3486">
            <v>4120705</v>
          </cell>
          <cell r="B3486" t="str">
            <v>PR</v>
          </cell>
          <cell r="C3486">
            <v>43</v>
          </cell>
          <cell r="D3486" t="str">
            <v>Quatiguá</v>
          </cell>
        </row>
        <row r="3487">
          <cell r="A3487">
            <v>4120804</v>
          </cell>
          <cell r="B3487" t="str">
            <v>PR</v>
          </cell>
          <cell r="C3487">
            <v>41</v>
          </cell>
          <cell r="D3487" t="str">
            <v>Quatro Barras</v>
          </cell>
        </row>
        <row r="3488">
          <cell r="A3488">
            <v>4120853</v>
          </cell>
          <cell r="B3488" t="str">
            <v>PR</v>
          </cell>
          <cell r="C3488">
            <v>45</v>
          </cell>
          <cell r="D3488" t="str">
            <v>Quatro Pontes</v>
          </cell>
        </row>
        <row r="3489">
          <cell r="A3489">
            <v>4120903</v>
          </cell>
          <cell r="B3489" t="str">
            <v>PR</v>
          </cell>
          <cell r="C3489">
            <v>46</v>
          </cell>
          <cell r="D3489" t="str">
            <v>Quedas do Iguaçu</v>
          </cell>
        </row>
        <row r="3490">
          <cell r="A3490">
            <v>4121000</v>
          </cell>
          <cell r="B3490" t="str">
            <v>PR</v>
          </cell>
          <cell r="C3490">
            <v>44</v>
          </cell>
          <cell r="D3490" t="str">
            <v>Querência do Norte</v>
          </cell>
        </row>
        <row r="3491">
          <cell r="A3491">
            <v>4121109</v>
          </cell>
          <cell r="B3491" t="str">
            <v>PR</v>
          </cell>
          <cell r="C3491">
            <v>44</v>
          </cell>
          <cell r="D3491" t="str">
            <v>Quinta do Sol</v>
          </cell>
        </row>
        <row r="3492">
          <cell r="A3492">
            <v>4121208</v>
          </cell>
          <cell r="B3492" t="str">
            <v>PR</v>
          </cell>
          <cell r="C3492">
            <v>41</v>
          </cell>
          <cell r="D3492" t="str">
            <v>Quitandinha</v>
          </cell>
        </row>
        <row r="3493">
          <cell r="A3493">
            <v>4121257</v>
          </cell>
          <cell r="B3493" t="str">
            <v>PR</v>
          </cell>
          <cell r="C3493">
            <v>45</v>
          </cell>
          <cell r="D3493" t="str">
            <v>Ramilândia</v>
          </cell>
        </row>
        <row r="3494">
          <cell r="A3494">
            <v>4121307</v>
          </cell>
          <cell r="B3494" t="str">
            <v>PR</v>
          </cell>
          <cell r="C3494">
            <v>43</v>
          </cell>
          <cell r="D3494" t="str">
            <v>Rancho Alegre</v>
          </cell>
        </row>
        <row r="3495">
          <cell r="A3495">
            <v>4121356</v>
          </cell>
          <cell r="B3495" t="str">
            <v>PR</v>
          </cell>
          <cell r="C3495">
            <v>44</v>
          </cell>
          <cell r="D3495" t="str">
            <v>Rancho Alegre D'Oeste</v>
          </cell>
        </row>
        <row r="3496">
          <cell r="A3496">
            <v>4121406</v>
          </cell>
          <cell r="B3496" t="str">
            <v>PR</v>
          </cell>
          <cell r="C3496">
            <v>46</v>
          </cell>
          <cell r="D3496" t="str">
            <v>Realeza</v>
          </cell>
        </row>
        <row r="3497">
          <cell r="A3497">
            <v>4121505</v>
          </cell>
          <cell r="B3497" t="str">
            <v>PR</v>
          </cell>
          <cell r="C3497">
            <v>42</v>
          </cell>
          <cell r="D3497" t="str">
            <v>Rebouças</v>
          </cell>
        </row>
        <row r="3498">
          <cell r="A3498">
            <v>4121604</v>
          </cell>
          <cell r="B3498" t="str">
            <v>PR</v>
          </cell>
          <cell r="C3498">
            <v>46</v>
          </cell>
          <cell r="D3498" t="str">
            <v>Renascença</v>
          </cell>
        </row>
        <row r="3499">
          <cell r="A3499">
            <v>4121703</v>
          </cell>
          <cell r="B3499" t="str">
            <v>PR</v>
          </cell>
          <cell r="C3499">
            <v>42</v>
          </cell>
          <cell r="D3499" t="str">
            <v>Reserva</v>
          </cell>
        </row>
        <row r="3500">
          <cell r="A3500">
            <v>4121752</v>
          </cell>
          <cell r="B3500" t="str">
            <v>PR</v>
          </cell>
          <cell r="C3500">
            <v>42</v>
          </cell>
          <cell r="D3500" t="str">
            <v>Reserva do Iguaçu</v>
          </cell>
        </row>
        <row r="3501">
          <cell r="A3501">
            <v>4121802</v>
          </cell>
          <cell r="B3501" t="str">
            <v>PR</v>
          </cell>
          <cell r="C3501">
            <v>43</v>
          </cell>
          <cell r="D3501" t="str">
            <v>Ribeirão Claro</v>
          </cell>
        </row>
        <row r="3502">
          <cell r="A3502">
            <v>4121901</v>
          </cell>
          <cell r="B3502" t="str">
            <v>PR</v>
          </cell>
          <cell r="C3502">
            <v>43</v>
          </cell>
          <cell r="D3502" t="str">
            <v>Ribeirão do Pinhal</v>
          </cell>
        </row>
        <row r="3503">
          <cell r="A3503">
            <v>4122008</v>
          </cell>
          <cell r="B3503" t="str">
            <v>PR</v>
          </cell>
          <cell r="C3503">
            <v>42</v>
          </cell>
          <cell r="D3503" t="str">
            <v>Rio Azul</v>
          </cell>
        </row>
        <row r="3504">
          <cell r="A3504">
            <v>4122107</v>
          </cell>
          <cell r="B3504" t="str">
            <v>PR</v>
          </cell>
          <cell r="C3504">
            <v>43</v>
          </cell>
          <cell r="D3504" t="str">
            <v>Rio Bom</v>
          </cell>
        </row>
        <row r="3505">
          <cell r="A3505">
            <v>4122156</v>
          </cell>
          <cell r="B3505" t="str">
            <v>PR</v>
          </cell>
          <cell r="C3505">
            <v>42</v>
          </cell>
          <cell r="D3505" t="str">
            <v>Rio Bonito do Iguaçu</v>
          </cell>
        </row>
        <row r="3506">
          <cell r="A3506">
            <v>4122172</v>
          </cell>
          <cell r="B3506" t="str">
            <v>PR</v>
          </cell>
          <cell r="C3506">
            <v>43</v>
          </cell>
          <cell r="D3506" t="str">
            <v>Rio Branco do Ivaí</v>
          </cell>
        </row>
        <row r="3507">
          <cell r="A3507">
            <v>4122206</v>
          </cell>
          <cell r="B3507" t="str">
            <v>PR</v>
          </cell>
          <cell r="C3507">
            <v>41</v>
          </cell>
          <cell r="D3507" t="str">
            <v>Rio Branco do Sul</v>
          </cell>
        </row>
        <row r="3508">
          <cell r="A3508">
            <v>4122305</v>
          </cell>
          <cell r="B3508" t="str">
            <v>PR</v>
          </cell>
          <cell r="C3508">
            <v>41</v>
          </cell>
          <cell r="D3508" t="str">
            <v>Rio Negro</v>
          </cell>
        </row>
        <row r="3509">
          <cell r="A3509">
            <v>4122404</v>
          </cell>
          <cell r="B3509" t="str">
            <v>PR</v>
          </cell>
          <cell r="C3509">
            <v>43</v>
          </cell>
          <cell r="D3509" t="str">
            <v>Rolândia</v>
          </cell>
        </row>
        <row r="3510">
          <cell r="A3510">
            <v>4122503</v>
          </cell>
          <cell r="B3510" t="str">
            <v>PR</v>
          </cell>
          <cell r="C3510">
            <v>44</v>
          </cell>
          <cell r="D3510" t="str">
            <v>Roncador</v>
          </cell>
        </row>
        <row r="3511">
          <cell r="A3511">
            <v>4122602</v>
          </cell>
          <cell r="B3511" t="str">
            <v>PR</v>
          </cell>
          <cell r="C3511">
            <v>44</v>
          </cell>
          <cell r="D3511" t="str">
            <v>Rondon</v>
          </cell>
        </row>
        <row r="3512">
          <cell r="A3512">
            <v>4122651</v>
          </cell>
          <cell r="B3512" t="str">
            <v>PR</v>
          </cell>
          <cell r="C3512">
            <v>43</v>
          </cell>
          <cell r="D3512" t="str">
            <v>Rosário do Ivaí</v>
          </cell>
        </row>
        <row r="3513">
          <cell r="A3513">
            <v>4122701</v>
          </cell>
          <cell r="B3513" t="str">
            <v>PR</v>
          </cell>
          <cell r="C3513">
            <v>43</v>
          </cell>
          <cell r="D3513" t="str">
            <v>Sabáudia</v>
          </cell>
        </row>
        <row r="3514">
          <cell r="A3514">
            <v>4122800</v>
          </cell>
          <cell r="B3514" t="str">
            <v>PR</v>
          </cell>
          <cell r="C3514">
            <v>46</v>
          </cell>
          <cell r="D3514" t="str">
            <v>Salgado Filho</v>
          </cell>
        </row>
        <row r="3515">
          <cell r="A3515">
            <v>4122909</v>
          </cell>
          <cell r="B3515" t="str">
            <v>PR</v>
          </cell>
          <cell r="C3515">
            <v>43</v>
          </cell>
          <cell r="D3515" t="str">
            <v>Salto do Itararé</v>
          </cell>
        </row>
        <row r="3516">
          <cell r="A3516">
            <v>4123006</v>
          </cell>
          <cell r="B3516" t="str">
            <v>PR</v>
          </cell>
          <cell r="C3516">
            <v>46</v>
          </cell>
          <cell r="D3516" t="str">
            <v>Salto do Lontra</v>
          </cell>
        </row>
        <row r="3517">
          <cell r="A3517">
            <v>4123105</v>
          </cell>
          <cell r="B3517" t="str">
            <v>PR</v>
          </cell>
          <cell r="C3517">
            <v>43</v>
          </cell>
          <cell r="D3517" t="str">
            <v>Santa Amélia</v>
          </cell>
        </row>
        <row r="3518">
          <cell r="A3518">
            <v>4123204</v>
          </cell>
          <cell r="B3518" t="str">
            <v>PR</v>
          </cell>
          <cell r="C3518">
            <v>43</v>
          </cell>
          <cell r="D3518" t="str">
            <v>Santa Cecília do Pavão</v>
          </cell>
        </row>
        <row r="3519">
          <cell r="A3519">
            <v>4123303</v>
          </cell>
          <cell r="B3519" t="str">
            <v>PR</v>
          </cell>
          <cell r="C3519">
            <v>44</v>
          </cell>
          <cell r="D3519" t="str">
            <v>Santa Cruz de Monte Castelo</v>
          </cell>
        </row>
        <row r="3520">
          <cell r="A3520">
            <v>4123402</v>
          </cell>
          <cell r="B3520" t="str">
            <v>PR</v>
          </cell>
          <cell r="C3520">
            <v>44</v>
          </cell>
          <cell r="D3520" t="str">
            <v>Santa Fé</v>
          </cell>
        </row>
        <row r="3521">
          <cell r="A3521">
            <v>4123501</v>
          </cell>
          <cell r="B3521" t="str">
            <v>PR</v>
          </cell>
          <cell r="C3521">
            <v>45</v>
          </cell>
          <cell r="D3521" t="str">
            <v>Santa Helena</v>
          </cell>
        </row>
        <row r="3522">
          <cell r="A3522">
            <v>4123600</v>
          </cell>
          <cell r="B3522" t="str">
            <v>PR</v>
          </cell>
          <cell r="C3522">
            <v>44</v>
          </cell>
          <cell r="D3522" t="str">
            <v>Santa Inês</v>
          </cell>
        </row>
        <row r="3523">
          <cell r="A3523">
            <v>4123709</v>
          </cell>
          <cell r="B3523" t="str">
            <v>PR</v>
          </cell>
          <cell r="C3523">
            <v>44</v>
          </cell>
          <cell r="D3523" t="str">
            <v>Santa Isabel do Ivaí</v>
          </cell>
        </row>
        <row r="3524">
          <cell r="A3524">
            <v>4123808</v>
          </cell>
          <cell r="B3524" t="str">
            <v>PR</v>
          </cell>
          <cell r="C3524">
            <v>46</v>
          </cell>
          <cell r="D3524" t="str">
            <v>Santa Izabel do Oeste</v>
          </cell>
        </row>
        <row r="3525">
          <cell r="A3525">
            <v>4123824</v>
          </cell>
          <cell r="B3525" t="str">
            <v>PR</v>
          </cell>
          <cell r="C3525">
            <v>45</v>
          </cell>
          <cell r="D3525" t="str">
            <v>Santa Lúcia</v>
          </cell>
        </row>
        <row r="3526">
          <cell r="A3526">
            <v>4123857</v>
          </cell>
          <cell r="B3526" t="str">
            <v>PR</v>
          </cell>
          <cell r="C3526">
            <v>42</v>
          </cell>
          <cell r="D3526" t="str">
            <v>Santa Maria do Oeste</v>
          </cell>
        </row>
        <row r="3527">
          <cell r="A3527">
            <v>4123907</v>
          </cell>
          <cell r="B3527" t="str">
            <v>PR</v>
          </cell>
          <cell r="C3527">
            <v>43</v>
          </cell>
          <cell r="D3527" t="str">
            <v>Santa Mariana</v>
          </cell>
        </row>
        <row r="3528">
          <cell r="A3528">
            <v>4123956</v>
          </cell>
          <cell r="B3528" t="str">
            <v>PR</v>
          </cell>
          <cell r="C3528">
            <v>44</v>
          </cell>
          <cell r="D3528" t="str">
            <v>Santa Mônica</v>
          </cell>
        </row>
        <row r="3529">
          <cell r="A3529">
            <v>4124020</v>
          </cell>
          <cell r="B3529" t="str">
            <v>PR</v>
          </cell>
          <cell r="C3529">
            <v>45</v>
          </cell>
          <cell r="D3529" t="str">
            <v>Santa Tereza do Oeste</v>
          </cell>
        </row>
        <row r="3530">
          <cell r="A3530">
            <v>4124053</v>
          </cell>
          <cell r="B3530" t="str">
            <v>PR</v>
          </cell>
          <cell r="C3530">
            <v>45</v>
          </cell>
          <cell r="D3530" t="str">
            <v>Santa Terezinha de Itaipu</v>
          </cell>
        </row>
        <row r="3531">
          <cell r="A3531">
            <v>4124004</v>
          </cell>
          <cell r="B3531" t="str">
            <v>PR</v>
          </cell>
          <cell r="C3531">
            <v>43</v>
          </cell>
          <cell r="D3531" t="str">
            <v>Santana do Itararé</v>
          </cell>
        </row>
        <row r="3532">
          <cell r="A3532">
            <v>4124103</v>
          </cell>
          <cell r="B3532" t="str">
            <v>PR</v>
          </cell>
          <cell r="C3532">
            <v>43</v>
          </cell>
          <cell r="D3532" t="str">
            <v>Santo Antônio da Platina</v>
          </cell>
        </row>
        <row r="3533">
          <cell r="A3533">
            <v>4124202</v>
          </cell>
          <cell r="B3533" t="str">
            <v>PR</v>
          </cell>
          <cell r="C3533">
            <v>44</v>
          </cell>
          <cell r="D3533" t="str">
            <v>Santo Antônio do Caiuá</v>
          </cell>
        </row>
        <row r="3534">
          <cell r="A3534">
            <v>4124301</v>
          </cell>
          <cell r="B3534" t="str">
            <v>PR</v>
          </cell>
          <cell r="C3534">
            <v>43</v>
          </cell>
          <cell r="D3534" t="str">
            <v>Santo Antônio do Paraíso</v>
          </cell>
        </row>
        <row r="3535">
          <cell r="A3535">
            <v>4124400</v>
          </cell>
          <cell r="B3535" t="str">
            <v>PR</v>
          </cell>
          <cell r="C3535">
            <v>46</v>
          </cell>
          <cell r="D3535" t="str">
            <v>Santo Antônio do Sudoeste</v>
          </cell>
        </row>
        <row r="3536">
          <cell r="A3536">
            <v>4124509</v>
          </cell>
          <cell r="B3536" t="str">
            <v>PR</v>
          </cell>
          <cell r="C3536">
            <v>44</v>
          </cell>
          <cell r="D3536" t="str">
            <v>Santo Inácio</v>
          </cell>
        </row>
        <row r="3537">
          <cell r="A3537">
            <v>4124608</v>
          </cell>
          <cell r="B3537" t="str">
            <v>PR</v>
          </cell>
          <cell r="C3537">
            <v>44</v>
          </cell>
          <cell r="D3537" t="str">
            <v>São Carlos do Ivaí</v>
          </cell>
        </row>
        <row r="3538">
          <cell r="A3538">
            <v>4124707</v>
          </cell>
          <cell r="B3538" t="str">
            <v>PR</v>
          </cell>
          <cell r="C3538">
            <v>43</v>
          </cell>
          <cell r="D3538" t="str">
            <v>São Jerônimo da Serra</v>
          </cell>
        </row>
        <row r="3539">
          <cell r="A3539">
            <v>4124806</v>
          </cell>
          <cell r="B3539" t="str">
            <v>PR</v>
          </cell>
          <cell r="C3539">
            <v>46</v>
          </cell>
          <cell r="D3539" t="str">
            <v>São João</v>
          </cell>
        </row>
        <row r="3540">
          <cell r="A3540">
            <v>4124905</v>
          </cell>
          <cell r="B3540" t="str">
            <v>PR</v>
          </cell>
          <cell r="C3540">
            <v>44</v>
          </cell>
          <cell r="D3540" t="str">
            <v>São João do Caiuá</v>
          </cell>
        </row>
        <row r="3541">
          <cell r="A3541">
            <v>4125001</v>
          </cell>
          <cell r="B3541" t="str">
            <v>PR</v>
          </cell>
          <cell r="C3541">
            <v>43</v>
          </cell>
          <cell r="D3541" t="str">
            <v>São João do Ivaí</v>
          </cell>
        </row>
        <row r="3542">
          <cell r="A3542">
            <v>4125100</v>
          </cell>
          <cell r="B3542" t="str">
            <v>PR</v>
          </cell>
          <cell r="C3542">
            <v>42</v>
          </cell>
          <cell r="D3542" t="str">
            <v>São João do Triunfo</v>
          </cell>
        </row>
        <row r="3543">
          <cell r="A3543">
            <v>4125308</v>
          </cell>
          <cell r="B3543" t="str">
            <v>PR</v>
          </cell>
          <cell r="C3543">
            <v>44</v>
          </cell>
          <cell r="D3543" t="str">
            <v>São Jorge do Ivaí</v>
          </cell>
        </row>
        <row r="3544">
          <cell r="A3544">
            <v>4125357</v>
          </cell>
          <cell r="B3544" t="str">
            <v>PR</v>
          </cell>
          <cell r="C3544">
            <v>44</v>
          </cell>
          <cell r="D3544" t="str">
            <v>São Jorge do Patrocínio</v>
          </cell>
        </row>
        <row r="3545">
          <cell r="A3545">
            <v>4125209</v>
          </cell>
          <cell r="B3545" t="str">
            <v>PR</v>
          </cell>
          <cell r="C3545">
            <v>46</v>
          </cell>
          <cell r="D3545" t="str">
            <v>São Jorge d'Oeste</v>
          </cell>
        </row>
        <row r="3546">
          <cell r="A3546">
            <v>4125407</v>
          </cell>
          <cell r="B3546" t="str">
            <v>PR</v>
          </cell>
          <cell r="C3546">
            <v>43</v>
          </cell>
          <cell r="D3546" t="str">
            <v>São José da Boa Vista</v>
          </cell>
        </row>
        <row r="3547">
          <cell r="A3547">
            <v>4125456</v>
          </cell>
          <cell r="B3547" t="str">
            <v>PR</v>
          </cell>
          <cell r="C3547">
            <v>45</v>
          </cell>
          <cell r="D3547" t="str">
            <v>São José das Palmeiras</v>
          </cell>
        </row>
        <row r="3548">
          <cell r="A3548">
            <v>4125506</v>
          </cell>
          <cell r="B3548" t="str">
            <v>PR</v>
          </cell>
          <cell r="C3548">
            <v>41</v>
          </cell>
          <cell r="D3548" t="str">
            <v>São José dos Pinhais</v>
          </cell>
        </row>
        <row r="3549">
          <cell r="A3549">
            <v>4125555</v>
          </cell>
          <cell r="B3549" t="str">
            <v>PR</v>
          </cell>
          <cell r="C3549">
            <v>44</v>
          </cell>
          <cell r="D3549" t="str">
            <v>São Manoel do Paraná</v>
          </cell>
        </row>
        <row r="3550">
          <cell r="A3550">
            <v>4125605</v>
          </cell>
          <cell r="B3550" t="str">
            <v>PR</v>
          </cell>
          <cell r="C3550">
            <v>42</v>
          </cell>
          <cell r="D3550" t="str">
            <v>São Mateus do Sul</v>
          </cell>
        </row>
        <row r="3551">
          <cell r="A3551">
            <v>4125704</v>
          </cell>
          <cell r="B3551" t="str">
            <v>PR</v>
          </cell>
          <cell r="C3551">
            <v>45</v>
          </cell>
          <cell r="D3551" t="str">
            <v>São Miguel do Iguaçu</v>
          </cell>
        </row>
        <row r="3552">
          <cell r="A3552">
            <v>4125753</v>
          </cell>
          <cell r="B3552" t="str">
            <v>PR</v>
          </cell>
          <cell r="C3552">
            <v>45</v>
          </cell>
          <cell r="D3552" t="str">
            <v>São Pedro do Iguaçu</v>
          </cell>
        </row>
        <row r="3553">
          <cell r="A3553">
            <v>4125803</v>
          </cell>
          <cell r="B3553" t="str">
            <v>PR</v>
          </cell>
          <cell r="C3553">
            <v>43</v>
          </cell>
          <cell r="D3553" t="str">
            <v>São Pedro do Ivaí</v>
          </cell>
        </row>
        <row r="3554">
          <cell r="A3554">
            <v>4125902</v>
          </cell>
          <cell r="B3554" t="str">
            <v>PR</v>
          </cell>
          <cell r="C3554">
            <v>44</v>
          </cell>
          <cell r="D3554" t="str">
            <v>São Pedro do Paraná</v>
          </cell>
        </row>
        <row r="3555">
          <cell r="A3555">
            <v>4126009</v>
          </cell>
          <cell r="B3555" t="str">
            <v>PR</v>
          </cell>
          <cell r="C3555">
            <v>43</v>
          </cell>
          <cell r="D3555" t="str">
            <v>São Sebastião da Amoreira</v>
          </cell>
        </row>
        <row r="3556">
          <cell r="A3556">
            <v>4126108</v>
          </cell>
          <cell r="B3556" t="str">
            <v>PR</v>
          </cell>
          <cell r="C3556">
            <v>44</v>
          </cell>
          <cell r="D3556" t="str">
            <v>São Tomé</v>
          </cell>
        </row>
        <row r="3557">
          <cell r="A3557">
            <v>4126207</v>
          </cell>
          <cell r="B3557" t="str">
            <v>PR</v>
          </cell>
          <cell r="C3557">
            <v>43</v>
          </cell>
          <cell r="D3557" t="str">
            <v>Sapopema</v>
          </cell>
        </row>
        <row r="3558">
          <cell r="A3558">
            <v>4126256</v>
          </cell>
          <cell r="B3558" t="str">
            <v>PR</v>
          </cell>
          <cell r="C3558">
            <v>44</v>
          </cell>
          <cell r="D3558" t="str">
            <v>Sarandi</v>
          </cell>
        </row>
        <row r="3559">
          <cell r="A3559">
            <v>4126272</v>
          </cell>
          <cell r="B3559" t="str">
            <v>PR</v>
          </cell>
          <cell r="C3559">
            <v>46</v>
          </cell>
          <cell r="D3559" t="str">
            <v>Saudade do Iguaçu</v>
          </cell>
        </row>
        <row r="3560">
          <cell r="A3560">
            <v>4126306</v>
          </cell>
          <cell r="B3560" t="str">
            <v>PR</v>
          </cell>
          <cell r="C3560">
            <v>43</v>
          </cell>
          <cell r="D3560" t="str">
            <v>Sengés</v>
          </cell>
        </row>
        <row r="3561">
          <cell r="A3561">
            <v>4126355</v>
          </cell>
          <cell r="B3561" t="str">
            <v>PR</v>
          </cell>
          <cell r="C3561">
            <v>45</v>
          </cell>
          <cell r="D3561" t="str">
            <v>Serranópolis do Iguaçu</v>
          </cell>
        </row>
        <row r="3562">
          <cell r="A3562">
            <v>4126405</v>
          </cell>
          <cell r="B3562" t="str">
            <v>PR</v>
          </cell>
          <cell r="C3562">
            <v>43</v>
          </cell>
          <cell r="D3562" t="str">
            <v>Sertaneja</v>
          </cell>
        </row>
        <row r="3563">
          <cell r="A3563">
            <v>4126504</v>
          </cell>
          <cell r="B3563" t="str">
            <v>PR</v>
          </cell>
          <cell r="C3563">
            <v>43</v>
          </cell>
          <cell r="D3563" t="str">
            <v>Sertanópolis</v>
          </cell>
        </row>
        <row r="3564">
          <cell r="A3564">
            <v>4126603</v>
          </cell>
          <cell r="B3564" t="str">
            <v>PR</v>
          </cell>
          <cell r="C3564">
            <v>43</v>
          </cell>
          <cell r="D3564" t="str">
            <v>Siqueira Campos</v>
          </cell>
        </row>
        <row r="3565">
          <cell r="A3565">
            <v>4126652</v>
          </cell>
          <cell r="B3565" t="str">
            <v>PR</v>
          </cell>
          <cell r="C3565">
            <v>46</v>
          </cell>
          <cell r="D3565" t="str">
            <v>Sulina</v>
          </cell>
        </row>
        <row r="3566">
          <cell r="A3566">
            <v>4126678</v>
          </cell>
          <cell r="B3566" t="str">
            <v>PR</v>
          </cell>
          <cell r="C3566">
            <v>43</v>
          </cell>
          <cell r="D3566" t="str">
            <v>Tamarana</v>
          </cell>
        </row>
        <row r="3567">
          <cell r="A3567">
            <v>4126702</v>
          </cell>
          <cell r="B3567" t="str">
            <v>PR</v>
          </cell>
          <cell r="C3567">
            <v>44</v>
          </cell>
          <cell r="D3567" t="str">
            <v>Tamboara</v>
          </cell>
        </row>
        <row r="3568">
          <cell r="A3568">
            <v>4126801</v>
          </cell>
          <cell r="B3568" t="str">
            <v>PR</v>
          </cell>
          <cell r="C3568">
            <v>44</v>
          </cell>
          <cell r="D3568" t="str">
            <v>Tapejara</v>
          </cell>
        </row>
        <row r="3569">
          <cell r="A3569">
            <v>4126900</v>
          </cell>
          <cell r="B3569" t="str">
            <v>PR</v>
          </cell>
          <cell r="C3569">
            <v>44</v>
          </cell>
          <cell r="D3569" t="str">
            <v>Tapira</v>
          </cell>
        </row>
        <row r="3570">
          <cell r="A3570">
            <v>4127007</v>
          </cell>
          <cell r="B3570" t="str">
            <v>PR</v>
          </cell>
          <cell r="C3570">
            <v>42</v>
          </cell>
          <cell r="D3570" t="str">
            <v>Teixeira Soares</v>
          </cell>
        </row>
        <row r="3571">
          <cell r="A3571">
            <v>4127106</v>
          </cell>
          <cell r="B3571" t="str">
            <v>PR</v>
          </cell>
          <cell r="C3571">
            <v>42</v>
          </cell>
          <cell r="D3571" t="str">
            <v>Telêmaco Borba</v>
          </cell>
        </row>
        <row r="3572">
          <cell r="A3572">
            <v>4127205</v>
          </cell>
          <cell r="B3572" t="str">
            <v>PR</v>
          </cell>
          <cell r="C3572">
            <v>44</v>
          </cell>
          <cell r="D3572" t="str">
            <v>Terra Boa</v>
          </cell>
        </row>
        <row r="3573">
          <cell r="A3573">
            <v>4127304</v>
          </cell>
          <cell r="B3573" t="str">
            <v>PR</v>
          </cell>
          <cell r="C3573">
            <v>44</v>
          </cell>
          <cell r="D3573" t="str">
            <v>Terra Rica</v>
          </cell>
        </row>
        <row r="3574">
          <cell r="A3574">
            <v>4127403</v>
          </cell>
          <cell r="B3574" t="str">
            <v>PR</v>
          </cell>
          <cell r="C3574">
            <v>44</v>
          </cell>
          <cell r="D3574" t="str">
            <v>Terra Roxa</v>
          </cell>
        </row>
        <row r="3575">
          <cell r="A3575">
            <v>4127502</v>
          </cell>
          <cell r="B3575" t="str">
            <v>PR</v>
          </cell>
          <cell r="C3575">
            <v>42</v>
          </cell>
          <cell r="D3575" t="str">
            <v>Tibagi</v>
          </cell>
        </row>
        <row r="3576">
          <cell r="A3576">
            <v>4127601</v>
          </cell>
          <cell r="B3576" t="str">
            <v>PR</v>
          </cell>
          <cell r="C3576">
            <v>41</v>
          </cell>
          <cell r="D3576" t="str">
            <v>Tijucas do Sul</v>
          </cell>
        </row>
        <row r="3577">
          <cell r="A3577">
            <v>4127700</v>
          </cell>
          <cell r="B3577" t="str">
            <v>PR</v>
          </cell>
          <cell r="C3577">
            <v>45</v>
          </cell>
          <cell r="D3577" t="str">
            <v>Toledo</v>
          </cell>
        </row>
        <row r="3578">
          <cell r="A3578">
            <v>4127809</v>
          </cell>
          <cell r="B3578" t="str">
            <v>PR</v>
          </cell>
          <cell r="C3578">
            <v>43</v>
          </cell>
          <cell r="D3578" t="str">
            <v>Tomazina</v>
          </cell>
        </row>
        <row r="3579">
          <cell r="A3579">
            <v>4127858</v>
          </cell>
          <cell r="B3579" t="str">
            <v>PR</v>
          </cell>
          <cell r="C3579">
            <v>45</v>
          </cell>
          <cell r="D3579" t="str">
            <v>Três Barras do Paraná</v>
          </cell>
        </row>
        <row r="3580">
          <cell r="A3580">
            <v>4127882</v>
          </cell>
          <cell r="B3580" t="str">
            <v>PR</v>
          </cell>
          <cell r="C3580">
            <v>41</v>
          </cell>
          <cell r="D3580" t="str">
            <v>Tunas do Paraná</v>
          </cell>
        </row>
        <row r="3581">
          <cell r="A3581">
            <v>4127908</v>
          </cell>
          <cell r="B3581" t="str">
            <v>PR</v>
          </cell>
          <cell r="C3581">
            <v>44</v>
          </cell>
          <cell r="D3581" t="str">
            <v>Tuneiras do Oeste</v>
          </cell>
        </row>
        <row r="3582">
          <cell r="A3582">
            <v>4127957</v>
          </cell>
          <cell r="B3582" t="str">
            <v>PR</v>
          </cell>
          <cell r="C3582">
            <v>44</v>
          </cell>
          <cell r="D3582" t="str">
            <v>Tupãssi</v>
          </cell>
        </row>
        <row r="3583">
          <cell r="A3583">
            <v>4127965</v>
          </cell>
          <cell r="B3583" t="str">
            <v>PR</v>
          </cell>
          <cell r="C3583">
            <v>42</v>
          </cell>
          <cell r="D3583" t="str">
            <v>Turvo</v>
          </cell>
        </row>
        <row r="3584">
          <cell r="A3584">
            <v>4128005</v>
          </cell>
          <cell r="B3584" t="str">
            <v>PR</v>
          </cell>
          <cell r="C3584">
            <v>44</v>
          </cell>
          <cell r="D3584" t="str">
            <v>Ubiratã</v>
          </cell>
        </row>
        <row r="3585">
          <cell r="A3585">
            <v>4128104</v>
          </cell>
          <cell r="B3585" t="str">
            <v>PR</v>
          </cell>
          <cell r="C3585">
            <v>44</v>
          </cell>
          <cell r="D3585" t="str">
            <v>Umuarama</v>
          </cell>
        </row>
        <row r="3586">
          <cell r="A3586">
            <v>4128203</v>
          </cell>
          <cell r="B3586" t="str">
            <v>PR</v>
          </cell>
          <cell r="C3586">
            <v>42</v>
          </cell>
          <cell r="D3586" t="str">
            <v>União da Vitória</v>
          </cell>
        </row>
        <row r="3587">
          <cell r="A3587">
            <v>4128302</v>
          </cell>
          <cell r="B3587" t="str">
            <v>PR</v>
          </cell>
          <cell r="C3587">
            <v>44</v>
          </cell>
          <cell r="D3587" t="str">
            <v>Uniflor</v>
          </cell>
        </row>
        <row r="3588">
          <cell r="A3588">
            <v>4128401</v>
          </cell>
          <cell r="B3588" t="str">
            <v>PR</v>
          </cell>
          <cell r="C3588">
            <v>43</v>
          </cell>
          <cell r="D3588" t="str">
            <v>Uraí</v>
          </cell>
        </row>
        <row r="3589">
          <cell r="A3589">
            <v>4128534</v>
          </cell>
          <cell r="B3589" t="str">
            <v>PR</v>
          </cell>
          <cell r="C3589">
            <v>42</v>
          </cell>
          <cell r="D3589" t="str">
            <v>Ventania</v>
          </cell>
        </row>
        <row r="3590">
          <cell r="A3590">
            <v>4128559</v>
          </cell>
          <cell r="B3590" t="str">
            <v>PR</v>
          </cell>
          <cell r="C3590">
            <v>45</v>
          </cell>
          <cell r="D3590" t="str">
            <v>Vera Cruz do Oeste</v>
          </cell>
        </row>
        <row r="3591">
          <cell r="A3591">
            <v>4128609</v>
          </cell>
          <cell r="B3591" t="str">
            <v>PR</v>
          </cell>
          <cell r="C3591">
            <v>46</v>
          </cell>
          <cell r="D3591" t="str">
            <v>Verê</v>
          </cell>
        </row>
        <row r="3592">
          <cell r="A3592">
            <v>4128658</v>
          </cell>
          <cell r="B3592" t="str">
            <v>PR</v>
          </cell>
          <cell r="C3592">
            <v>42</v>
          </cell>
          <cell r="D3592" t="str">
            <v>Virmond</v>
          </cell>
        </row>
        <row r="3593">
          <cell r="A3593">
            <v>4128708</v>
          </cell>
          <cell r="B3593" t="str">
            <v>PR</v>
          </cell>
          <cell r="C3593">
            <v>46</v>
          </cell>
          <cell r="D3593" t="str">
            <v>Vitorino</v>
          </cell>
        </row>
        <row r="3594">
          <cell r="A3594">
            <v>4128500</v>
          </cell>
          <cell r="B3594" t="str">
            <v>PR</v>
          </cell>
          <cell r="C3594">
            <v>43</v>
          </cell>
          <cell r="D3594" t="str">
            <v>Wenceslau Braz</v>
          </cell>
        </row>
        <row r="3595">
          <cell r="A3595">
            <v>4128807</v>
          </cell>
          <cell r="B3595" t="str">
            <v>PR</v>
          </cell>
          <cell r="C3595">
            <v>44</v>
          </cell>
          <cell r="D3595" t="str">
            <v>Xambrê</v>
          </cell>
        </row>
        <row r="3596">
          <cell r="A3596">
            <v>3300100</v>
          </cell>
          <cell r="B3596" t="str">
            <v>RJ</v>
          </cell>
          <cell r="C3596">
            <v>24</v>
          </cell>
          <cell r="D3596" t="str">
            <v>Angra dos Reis</v>
          </cell>
        </row>
        <row r="3597">
          <cell r="A3597">
            <v>3300159</v>
          </cell>
          <cell r="B3597" t="str">
            <v>RJ</v>
          </cell>
          <cell r="C3597">
            <v>22</v>
          </cell>
          <cell r="D3597" t="str">
            <v>Aperibé</v>
          </cell>
        </row>
        <row r="3598">
          <cell r="A3598">
            <v>3300209</v>
          </cell>
          <cell r="B3598" t="str">
            <v>RJ</v>
          </cell>
          <cell r="C3598">
            <v>22</v>
          </cell>
          <cell r="D3598" t="str">
            <v>Araruama</v>
          </cell>
        </row>
        <row r="3599">
          <cell r="A3599">
            <v>3300225</v>
          </cell>
          <cell r="B3599" t="str">
            <v>RJ</v>
          </cell>
          <cell r="C3599">
            <v>24</v>
          </cell>
          <cell r="D3599" t="str">
            <v>Areal</v>
          </cell>
        </row>
        <row r="3600">
          <cell r="A3600">
            <v>3300233</v>
          </cell>
          <cell r="B3600" t="str">
            <v>RJ</v>
          </cell>
          <cell r="C3600">
            <v>22</v>
          </cell>
          <cell r="D3600" t="str">
            <v>Armação dos Búzios</v>
          </cell>
        </row>
        <row r="3601">
          <cell r="A3601">
            <v>3300258</v>
          </cell>
          <cell r="B3601" t="str">
            <v>RJ</v>
          </cell>
          <cell r="C3601">
            <v>22</v>
          </cell>
          <cell r="D3601" t="str">
            <v>Arraial do Cabo</v>
          </cell>
        </row>
        <row r="3602">
          <cell r="A3602">
            <v>3300308</v>
          </cell>
          <cell r="B3602" t="str">
            <v>RJ</v>
          </cell>
          <cell r="C3602">
            <v>24</v>
          </cell>
          <cell r="D3602" t="str">
            <v>Barra do Piraí</v>
          </cell>
        </row>
        <row r="3603">
          <cell r="A3603">
            <v>3300407</v>
          </cell>
          <cell r="B3603" t="str">
            <v>RJ</v>
          </cell>
          <cell r="C3603">
            <v>24</v>
          </cell>
          <cell r="D3603" t="str">
            <v>Barra Mansa</v>
          </cell>
        </row>
        <row r="3604">
          <cell r="A3604">
            <v>3300456</v>
          </cell>
          <cell r="B3604" t="str">
            <v>RJ</v>
          </cell>
          <cell r="C3604">
            <v>21</v>
          </cell>
          <cell r="D3604" t="str">
            <v>Belford Roxo</v>
          </cell>
        </row>
        <row r="3605">
          <cell r="A3605">
            <v>3300506</v>
          </cell>
          <cell r="B3605" t="str">
            <v>RJ</v>
          </cell>
          <cell r="C3605">
            <v>22</v>
          </cell>
          <cell r="D3605" t="str">
            <v>Bom Jardim</v>
          </cell>
        </row>
        <row r="3606">
          <cell r="A3606">
            <v>3300605</v>
          </cell>
          <cell r="B3606" t="str">
            <v>RJ</v>
          </cell>
          <cell r="C3606">
            <v>22</v>
          </cell>
          <cell r="D3606" t="str">
            <v>Bom Jesus do Itabapoana</v>
          </cell>
        </row>
        <row r="3607">
          <cell r="A3607">
            <v>3300704</v>
          </cell>
          <cell r="B3607" t="str">
            <v>RJ</v>
          </cell>
          <cell r="C3607">
            <v>22</v>
          </cell>
          <cell r="D3607" t="str">
            <v>Cabo Frio</v>
          </cell>
        </row>
        <row r="3608">
          <cell r="A3608">
            <v>3300803</v>
          </cell>
          <cell r="B3608" t="str">
            <v>RJ</v>
          </cell>
          <cell r="C3608">
            <v>21</v>
          </cell>
          <cell r="D3608" t="str">
            <v>Cachoeiras de Macacu</v>
          </cell>
        </row>
        <row r="3609">
          <cell r="A3609">
            <v>3300902</v>
          </cell>
          <cell r="B3609" t="str">
            <v>RJ</v>
          </cell>
          <cell r="C3609">
            <v>22</v>
          </cell>
          <cell r="D3609" t="str">
            <v>Cambuci</v>
          </cell>
        </row>
        <row r="3610">
          <cell r="A3610">
            <v>3301009</v>
          </cell>
          <cell r="B3610" t="str">
            <v>RJ</v>
          </cell>
          <cell r="C3610">
            <v>22</v>
          </cell>
          <cell r="D3610" t="str">
            <v>Campos dos Goytacazes</v>
          </cell>
        </row>
        <row r="3611">
          <cell r="A3611">
            <v>3301108</v>
          </cell>
          <cell r="B3611" t="str">
            <v>RJ</v>
          </cell>
          <cell r="C3611">
            <v>22</v>
          </cell>
          <cell r="D3611" t="str">
            <v>Cantagalo</v>
          </cell>
        </row>
        <row r="3612">
          <cell r="A3612">
            <v>3300936</v>
          </cell>
          <cell r="B3612" t="str">
            <v>RJ</v>
          </cell>
          <cell r="C3612">
            <v>22</v>
          </cell>
          <cell r="D3612" t="str">
            <v>Carapebus</v>
          </cell>
        </row>
        <row r="3613">
          <cell r="A3613">
            <v>3301157</v>
          </cell>
          <cell r="B3613" t="str">
            <v>RJ</v>
          </cell>
          <cell r="C3613">
            <v>22</v>
          </cell>
          <cell r="D3613" t="str">
            <v>Cardoso Moreira</v>
          </cell>
        </row>
        <row r="3614">
          <cell r="A3614">
            <v>3301207</v>
          </cell>
          <cell r="B3614" t="str">
            <v>RJ</v>
          </cell>
          <cell r="C3614">
            <v>22</v>
          </cell>
          <cell r="D3614" t="str">
            <v>Carmo</v>
          </cell>
        </row>
        <row r="3615">
          <cell r="A3615">
            <v>3301306</v>
          </cell>
          <cell r="B3615" t="str">
            <v>RJ</v>
          </cell>
          <cell r="C3615">
            <v>22</v>
          </cell>
          <cell r="D3615" t="str">
            <v>Casimiro de Abreu</v>
          </cell>
        </row>
        <row r="3616">
          <cell r="A3616">
            <v>3300951</v>
          </cell>
          <cell r="B3616" t="str">
            <v>RJ</v>
          </cell>
          <cell r="C3616">
            <v>24</v>
          </cell>
          <cell r="D3616" t="str">
            <v>Comendador Levy Gasparian</v>
          </cell>
        </row>
        <row r="3617">
          <cell r="A3617">
            <v>3301405</v>
          </cell>
          <cell r="B3617" t="str">
            <v>RJ</v>
          </cell>
          <cell r="C3617">
            <v>22</v>
          </cell>
          <cell r="D3617" t="str">
            <v>Conceição de Macabu</v>
          </cell>
        </row>
        <row r="3618">
          <cell r="A3618">
            <v>3301504</v>
          </cell>
          <cell r="B3618" t="str">
            <v>RJ</v>
          </cell>
          <cell r="C3618">
            <v>22</v>
          </cell>
          <cell r="D3618" t="str">
            <v>Cordeiro</v>
          </cell>
        </row>
        <row r="3619">
          <cell r="A3619">
            <v>3301603</v>
          </cell>
          <cell r="B3619" t="str">
            <v>RJ</v>
          </cell>
          <cell r="C3619">
            <v>22</v>
          </cell>
          <cell r="D3619" t="str">
            <v>Duas Barras</v>
          </cell>
        </row>
        <row r="3620">
          <cell r="A3620">
            <v>3301702</v>
          </cell>
          <cell r="B3620" t="str">
            <v>RJ</v>
          </cell>
          <cell r="C3620">
            <v>21</v>
          </cell>
          <cell r="D3620" t="str">
            <v>Duque de Caxias</v>
          </cell>
        </row>
        <row r="3621">
          <cell r="A3621">
            <v>3301801</v>
          </cell>
          <cell r="B3621" t="str">
            <v>RJ</v>
          </cell>
          <cell r="C3621">
            <v>24</v>
          </cell>
          <cell r="D3621" t="str">
            <v>Engenheiro Paulo de Frontin</v>
          </cell>
        </row>
        <row r="3622">
          <cell r="A3622">
            <v>3301850</v>
          </cell>
          <cell r="B3622" t="str">
            <v>RJ</v>
          </cell>
          <cell r="C3622">
            <v>21</v>
          </cell>
          <cell r="D3622" t="str">
            <v>Guapimirim</v>
          </cell>
        </row>
        <row r="3623">
          <cell r="A3623">
            <v>3301876</v>
          </cell>
          <cell r="B3623" t="str">
            <v>RJ</v>
          </cell>
          <cell r="C3623">
            <v>22</v>
          </cell>
          <cell r="D3623" t="str">
            <v>Iguaba Grande</v>
          </cell>
        </row>
        <row r="3624">
          <cell r="A3624">
            <v>3301900</v>
          </cell>
          <cell r="B3624" t="str">
            <v>RJ</v>
          </cell>
          <cell r="C3624">
            <v>21</v>
          </cell>
          <cell r="D3624" t="str">
            <v>Itaboraí</v>
          </cell>
        </row>
        <row r="3625">
          <cell r="A3625">
            <v>3302007</v>
          </cell>
          <cell r="B3625" t="str">
            <v>RJ</v>
          </cell>
          <cell r="C3625">
            <v>21</v>
          </cell>
          <cell r="D3625" t="str">
            <v>Itaguaí</v>
          </cell>
        </row>
        <row r="3626">
          <cell r="A3626">
            <v>3302056</v>
          </cell>
          <cell r="B3626" t="str">
            <v>RJ</v>
          </cell>
          <cell r="C3626">
            <v>22</v>
          </cell>
          <cell r="D3626" t="str">
            <v>Italva</v>
          </cell>
        </row>
        <row r="3627">
          <cell r="A3627">
            <v>3302106</v>
          </cell>
          <cell r="B3627" t="str">
            <v>RJ</v>
          </cell>
          <cell r="C3627">
            <v>22</v>
          </cell>
          <cell r="D3627" t="str">
            <v>Itaocara</v>
          </cell>
        </row>
        <row r="3628">
          <cell r="A3628">
            <v>3302205</v>
          </cell>
          <cell r="B3628" t="str">
            <v>RJ</v>
          </cell>
          <cell r="C3628">
            <v>22</v>
          </cell>
          <cell r="D3628" t="str">
            <v>Itaperuna</v>
          </cell>
        </row>
        <row r="3629">
          <cell r="A3629">
            <v>3302254</v>
          </cell>
          <cell r="B3629" t="str">
            <v>RJ</v>
          </cell>
          <cell r="C3629">
            <v>24</v>
          </cell>
          <cell r="D3629" t="str">
            <v>Itatiaia</v>
          </cell>
        </row>
        <row r="3630">
          <cell r="A3630">
            <v>3302270</v>
          </cell>
          <cell r="B3630" t="str">
            <v>RJ</v>
          </cell>
          <cell r="C3630">
            <v>21</v>
          </cell>
          <cell r="D3630" t="str">
            <v>Japeri</v>
          </cell>
        </row>
        <row r="3631">
          <cell r="A3631">
            <v>3302304</v>
          </cell>
          <cell r="B3631" t="str">
            <v>RJ</v>
          </cell>
          <cell r="C3631">
            <v>22</v>
          </cell>
          <cell r="D3631" t="str">
            <v>Laje do Muriaé</v>
          </cell>
        </row>
        <row r="3632">
          <cell r="A3632">
            <v>3302403</v>
          </cell>
          <cell r="B3632" t="str">
            <v>RJ</v>
          </cell>
          <cell r="C3632">
            <v>22</v>
          </cell>
          <cell r="D3632" t="str">
            <v>Macaé</v>
          </cell>
        </row>
        <row r="3633">
          <cell r="A3633">
            <v>3302452</v>
          </cell>
          <cell r="B3633" t="str">
            <v>RJ</v>
          </cell>
          <cell r="C3633">
            <v>22</v>
          </cell>
          <cell r="D3633" t="str">
            <v>Macuco</v>
          </cell>
        </row>
        <row r="3634">
          <cell r="A3634">
            <v>3302502</v>
          </cell>
          <cell r="B3634" t="str">
            <v>RJ</v>
          </cell>
          <cell r="C3634">
            <v>21</v>
          </cell>
          <cell r="D3634" t="str">
            <v>Magé</v>
          </cell>
        </row>
        <row r="3635">
          <cell r="A3635">
            <v>3302601</v>
          </cell>
          <cell r="B3635" t="str">
            <v>RJ</v>
          </cell>
          <cell r="C3635">
            <v>21</v>
          </cell>
          <cell r="D3635" t="str">
            <v>Mangaratiba</v>
          </cell>
        </row>
        <row r="3636">
          <cell r="A3636">
            <v>3302700</v>
          </cell>
          <cell r="B3636" t="str">
            <v>RJ</v>
          </cell>
          <cell r="C3636">
            <v>21</v>
          </cell>
          <cell r="D3636" t="str">
            <v>Maricá</v>
          </cell>
        </row>
        <row r="3637">
          <cell r="A3637">
            <v>3302809</v>
          </cell>
          <cell r="B3637" t="str">
            <v>RJ</v>
          </cell>
          <cell r="C3637">
            <v>24</v>
          </cell>
          <cell r="D3637" t="str">
            <v>Mendes</v>
          </cell>
        </row>
        <row r="3638">
          <cell r="A3638">
            <v>3302858</v>
          </cell>
          <cell r="B3638" t="str">
            <v>RJ</v>
          </cell>
          <cell r="C3638">
            <v>21</v>
          </cell>
          <cell r="D3638" t="str">
            <v>Mesquita</v>
          </cell>
        </row>
        <row r="3639">
          <cell r="A3639">
            <v>3302908</v>
          </cell>
          <cell r="B3639" t="str">
            <v>RJ</v>
          </cell>
          <cell r="C3639">
            <v>24</v>
          </cell>
          <cell r="D3639" t="str">
            <v>Miguel Pereira</v>
          </cell>
        </row>
        <row r="3640">
          <cell r="A3640">
            <v>3303005</v>
          </cell>
          <cell r="B3640" t="str">
            <v>RJ</v>
          </cell>
          <cell r="C3640">
            <v>22</v>
          </cell>
          <cell r="D3640" t="str">
            <v>Miracema</v>
          </cell>
        </row>
        <row r="3641">
          <cell r="A3641">
            <v>3303104</v>
          </cell>
          <cell r="B3641" t="str">
            <v>RJ</v>
          </cell>
          <cell r="C3641">
            <v>22</v>
          </cell>
          <cell r="D3641" t="str">
            <v>Natividade</v>
          </cell>
        </row>
        <row r="3642">
          <cell r="A3642">
            <v>3303203</v>
          </cell>
          <cell r="B3642" t="str">
            <v>RJ</v>
          </cell>
          <cell r="C3642">
            <v>21</v>
          </cell>
          <cell r="D3642" t="str">
            <v>Nilópolis</v>
          </cell>
        </row>
        <row r="3643">
          <cell r="A3643">
            <v>3303302</v>
          </cell>
          <cell r="B3643" t="str">
            <v>RJ</v>
          </cell>
          <cell r="C3643">
            <v>21</v>
          </cell>
          <cell r="D3643" t="str">
            <v>Niterói</v>
          </cell>
        </row>
        <row r="3644">
          <cell r="A3644">
            <v>3303401</v>
          </cell>
          <cell r="B3644" t="str">
            <v>RJ</v>
          </cell>
          <cell r="C3644">
            <v>22</v>
          </cell>
          <cell r="D3644" t="str">
            <v>Nova Friburgo</v>
          </cell>
        </row>
        <row r="3645">
          <cell r="A3645">
            <v>3303500</v>
          </cell>
          <cell r="B3645" t="str">
            <v>RJ</v>
          </cell>
          <cell r="C3645">
            <v>21</v>
          </cell>
          <cell r="D3645" t="str">
            <v>Nova Iguaçu</v>
          </cell>
        </row>
        <row r="3646">
          <cell r="A3646">
            <v>3303609</v>
          </cell>
          <cell r="B3646" t="str">
            <v>RJ</v>
          </cell>
          <cell r="C3646">
            <v>21</v>
          </cell>
          <cell r="D3646" t="str">
            <v>Paracambi</v>
          </cell>
        </row>
        <row r="3647">
          <cell r="A3647">
            <v>3303708</v>
          </cell>
          <cell r="B3647" t="str">
            <v>RJ</v>
          </cell>
          <cell r="C3647">
            <v>24</v>
          </cell>
          <cell r="D3647" t="str">
            <v>Paraíba do Sul</v>
          </cell>
        </row>
        <row r="3648">
          <cell r="A3648">
            <v>3303807</v>
          </cell>
          <cell r="B3648" t="str">
            <v>RJ</v>
          </cell>
          <cell r="C3648">
            <v>77</v>
          </cell>
          <cell r="D3648" t="str">
            <v>Paraty</v>
          </cell>
        </row>
        <row r="3649">
          <cell r="A3649">
            <v>3303856</v>
          </cell>
          <cell r="B3649" t="str">
            <v>RJ</v>
          </cell>
          <cell r="C3649">
            <v>24</v>
          </cell>
          <cell r="D3649" t="str">
            <v>Paty do Alferes</v>
          </cell>
        </row>
        <row r="3650">
          <cell r="A3650">
            <v>3303906</v>
          </cell>
          <cell r="B3650" t="str">
            <v>RJ</v>
          </cell>
          <cell r="C3650">
            <v>24</v>
          </cell>
          <cell r="D3650" t="str">
            <v>Petrópolis</v>
          </cell>
        </row>
        <row r="3651">
          <cell r="A3651">
            <v>3303955</v>
          </cell>
          <cell r="B3651" t="str">
            <v>RJ</v>
          </cell>
          <cell r="C3651">
            <v>24</v>
          </cell>
          <cell r="D3651" t="str">
            <v>Pinheiral</v>
          </cell>
        </row>
        <row r="3652">
          <cell r="A3652">
            <v>3304003</v>
          </cell>
          <cell r="B3652" t="str">
            <v>RJ</v>
          </cell>
          <cell r="C3652">
            <v>24</v>
          </cell>
          <cell r="D3652" t="str">
            <v>Piraí</v>
          </cell>
        </row>
        <row r="3653">
          <cell r="A3653">
            <v>3304102</v>
          </cell>
          <cell r="B3653" t="str">
            <v>RJ</v>
          </cell>
          <cell r="C3653">
            <v>22</v>
          </cell>
          <cell r="D3653" t="str">
            <v>Porciúncula</v>
          </cell>
        </row>
        <row r="3654">
          <cell r="A3654">
            <v>3304110</v>
          </cell>
          <cell r="B3654" t="str">
            <v>RJ</v>
          </cell>
          <cell r="C3654">
            <v>24</v>
          </cell>
          <cell r="D3654" t="str">
            <v>Porto Real</v>
          </cell>
        </row>
        <row r="3655">
          <cell r="A3655">
            <v>3304128</v>
          </cell>
          <cell r="B3655" t="str">
            <v>RJ</v>
          </cell>
          <cell r="C3655">
            <v>24</v>
          </cell>
          <cell r="D3655" t="str">
            <v>Quatis</v>
          </cell>
        </row>
        <row r="3656">
          <cell r="A3656">
            <v>3304144</v>
          </cell>
          <cell r="B3656" t="str">
            <v>RJ</v>
          </cell>
          <cell r="C3656">
            <v>21</v>
          </cell>
          <cell r="D3656" t="str">
            <v>Queimados</v>
          </cell>
        </row>
        <row r="3657">
          <cell r="A3657">
            <v>3304151</v>
          </cell>
          <cell r="B3657" t="str">
            <v>RJ</v>
          </cell>
          <cell r="C3657">
            <v>22</v>
          </cell>
          <cell r="D3657" t="str">
            <v>Quissamã</v>
          </cell>
        </row>
        <row r="3658">
          <cell r="A3658">
            <v>3304201</v>
          </cell>
          <cell r="B3658" t="str">
            <v>RJ</v>
          </cell>
          <cell r="C3658">
            <v>24</v>
          </cell>
          <cell r="D3658" t="str">
            <v>Resende</v>
          </cell>
        </row>
        <row r="3659">
          <cell r="A3659">
            <v>3304300</v>
          </cell>
          <cell r="B3659" t="str">
            <v>RJ</v>
          </cell>
          <cell r="C3659">
            <v>21</v>
          </cell>
          <cell r="D3659" t="str">
            <v>Rio Bonito</v>
          </cell>
        </row>
        <row r="3660">
          <cell r="A3660">
            <v>3304409</v>
          </cell>
          <cell r="B3660" t="str">
            <v>RJ</v>
          </cell>
          <cell r="C3660">
            <v>24</v>
          </cell>
          <cell r="D3660" t="str">
            <v>Rio Claro</v>
          </cell>
        </row>
        <row r="3661">
          <cell r="A3661">
            <v>3304508</v>
          </cell>
          <cell r="B3661" t="str">
            <v>RJ</v>
          </cell>
          <cell r="C3661">
            <v>24</v>
          </cell>
          <cell r="D3661" t="str">
            <v>Rio das Flores</v>
          </cell>
        </row>
        <row r="3662">
          <cell r="A3662">
            <v>3304524</v>
          </cell>
          <cell r="B3662" t="str">
            <v>RJ</v>
          </cell>
          <cell r="C3662">
            <v>22</v>
          </cell>
          <cell r="D3662" t="str">
            <v>Rio das Ostras</v>
          </cell>
        </row>
        <row r="3663">
          <cell r="A3663">
            <v>3304557</v>
          </cell>
          <cell r="B3663" t="str">
            <v>RJ</v>
          </cell>
          <cell r="C3663">
            <v>21</v>
          </cell>
          <cell r="D3663" t="str">
            <v>Rio de Janeiro</v>
          </cell>
        </row>
        <row r="3664">
          <cell r="A3664">
            <v>3304607</v>
          </cell>
          <cell r="B3664" t="str">
            <v>RJ</v>
          </cell>
          <cell r="C3664">
            <v>22</v>
          </cell>
          <cell r="D3664" t="str">
            <v>Santa Maria Madalena</v>
          </cell>
        </row>
        <row r="3665">
          <cell r="A3665">
            <v>3304706</v>
          </cell>
          <cell r="B3665" t="str">
            <v>RJ</v>
          </cell>
          <cell r="C3665">
            <v>22</v>
          </cell>
          <cell r="D3665" t="str">
            <v>Santo Antônio de Pádua</v>
          </cell>
        </row>
        <row r="3666">
          <cell r="A3666">
            <v>3304805</v>
          </cell>
          <cell r="B3666" t="str">
            <v>RJ</v>
          </cell>
          <cell r="C3666">
            <v>22</v>
          </cell>
          <cell r="D3666" t="str">
            <v>São Fidélis</v>
          </cell>
        </row>
        <row r="3667">
          <cell r="A3667">
            <v>3304755</v>
          </cell>
          <cell r="B3667" t="str">
            <v>RJ</v>
          </cell>
          <cell r="C3667">
            <v>22</v>
          </cell>
          <cell r="D3667" t="str">
            <v>São Francisco de Itabapoana</v>
          </cell>
        </row>
        <row r="3668">
          <cell r="A3668">
            <v>3304904</v>
          </cell>
          <cell r="B3668" t="str">
            <v>RJ</v>
          </cell>
          <cell r="C3668">
            <v>21</v>
          </cell>
          <cell r="D3668" t="str">
            <v>São Gonçalo</v>
          </cell>
        </row>
        <row r="3669">
          <cell r="A3669">
            <v>3305000</v>
          </cell>
          <cell r="B3669" t="str">
            <v>RJ</v>
          </cell>
          <cell r="C3669">
            <v>22</v>
          </cell>
          <cell r="D3669" t="str">
            <v>São João da Barra</v>
          </cell>
        </row>
        <row r="3670">
          <cell r="A3670">
            <v>3305109</v>
          </cell>
          <cell r="B3670" t="str">
            <v>RJ</v>
          </cell>
          <cell r="C3670">
            <v>21</v>
          </cell>
          <cell r="D3670" t="str">
            <v>São João de Meriti</v>
          </cell>
        </row>
        <row r="3671">
          <cell r="A3671">
            <v>3305133</v>
          </cell>
          <cell r="B3671" t="str">
            <v>RJ</v>
          </cell>
          <cell r="C3671">
            <v>22</v>
          </cell>
          <cell r="D3671" t="str">
            <v>São José de Ubá</v>
          </cell>
        </row>
        <row r="3672">
          <cell r="A3672">
            <v>3305158</v>
          </cell>
          <cell r="B3672" t="str">
            <v>RJ</v>
          </cell>
          <cell r="C3672">
            <v>24</v>
          </cell>
          <cell r="D3672" t="str">
            <v>São José do Vale do Rio Preto</v>
          </cell>
        </row>
        <row r="3673">
          <cell r="A3673">
            <v>3305208</v>
          </cell>
          <cell r="B3673" t="str">
            <v>RJ</v>
          </cell>
          <cell r="C3673">
            <v>22</v>
          </cell>
          <cell r="D3673" t="str">
            <v>São Pedro da Aldeia</v>
          </cell>
        </row>
        <row r="3674">
          <cell r="A3674">
            <v>3305307</v>
          </cell>
          <cell r="B3674" t="str">
            <v>RJ</v>
          </cell>
          <cell r="C3674">
            <v>22</v>
          </cell>
          <cell r="D3674" t="str">
            <v>São Sebastião do Alto</v>
          </cell>
        </row>
        <row r="3675">
          <cell r="A3675">
            <v>3305406</v>
          </cell>
          <cell r="B3675" t="str">
            <v>RJ</v>
          </cell>
          <cell r="C3675">
            <v>24</v>
          </cell>
          <cell r="D3675" t="str">
            <v>Sapucaia</v>
          </cell>
        </row>
        <row r="3676">
          <cell r="A3676">
            <v>3305505</v>
          </cell>
          <cell r="B3676" t="str">
            <v>RJ</v>
          </cell>
          <cell r="C3676">
            <v>22</v>
          </cell>
          <cell r="D3676" t="str">
            <v>Saquarema</v>
          </cell>
        </row>
        <row r="3677">
          <cell r="A3677">
            <v>3305554</v>
          </cell>
          <cell r="B3677" t="str">
            <v>RJ</v>
          </cell>
          <cell r="C3677">
            <v>21</v>
          </cell>
          <cell r="D3677" t="str">
            <v>Seropédica</v>
          </cell>
        </row>
        <row r="3678">
          <cell r="A3678">
            <v>3305604</v>
          </cell>
          <cell r="B3678" t="str">
            <v>RJ</v>
          </cell>
          <cell r="C3678">
            <v>22</v>
          </cell>
          <cell r="D3678" t="str">
            <v>Silva Jardim</v>
          </cell>
        </row>
        <row r="3679">
          <cell r="A3679">
            <v>3305703</v>
          </cell>
          <cell r="B3679" t="str">
            <v>RJ</v>
          </cell>
          <cell r="C3679">
            <v>22</v>
          </cell>
          <cell r="D3679" t="str">
            <v>Sumidouro</v>
          </cell>
        </row>
        <row r="3680">
          <cell r="A3680">
            <v>3305752</v>
          </cell>
          <cell r="B3680" t="str">
            <v>RJ</v>
          </cell>
          <cell r="C3680">
            <v>21</v>
          </cell>
          <cell r="D3680" t="str">
            <v>Tanguá</v>
          </cell>
        </row>
        <row r="3681">
          <cell r="A3681">
            <v>3305802</v>
          </cell>
          <cell r="B3681" t="str">
            <v>RJ</v>
          </cell>
          <cell r="C3681">
            <v>21</v>
          </cell>
          <cell r="D3681" t="str">
            <v>Teresópolis</v>
          </cell>
        </row>
        <row r="3682">
          <cell r="A3682">
            <v>3305901</v>
          </cell>
          <cell r="B3682" t="str">
            <v>RJ</v>
          </cell>
          <cell r="C3682">
            <v>22</v>
          </cell>
          <cell r="D3682" t="str">
            <v>Trajano de Morais</v>
          </cell>
        </row>
        <row r="3683">
          <cell r="A3683">
            <v>3306008</v>
          </cell>
          <cell r="B3683" t="str">
            <v>RJ</v>
          </cell>
          <cell r="C3683">
            <v>24</v>
          </cell>
          <cell r="D3683" t="str">
            <v>Três Rios</v>
          </cell>
        </row>
        <row r="3684">
          <cell r="A3684">
            <v>3306107</v>
          </cell>
          <cell r="B3684" t="str">
            <v>RJ</v>
          </cell>
          <cell r="C3684">
            <v>24</v>
          </cell>
          <cell r="D3684" t="str">
            <v>Valença</v>
          </cell>
        </row>
        <row r="3685">
          <cell r="A3685">
            <v>3306156</v>
          </cell>
          <cell r="B3685" t="str">
            <v>RJ</v>
          </cell>
          <cell r="C3685">
            <v>22</v>
          </cell>
          <cell r="D3685" t="str">
            <v>Varre-Sai</v>
          </cell>
        </row>
        <row r="3686">
          <cell r="A3686">
            <v>3306206</v>
          </cell>
          <cell r="B3686" t="str">
            <v>RJ</v>
          </cell>
          <cell r="C3686">
            <v>24</v>
          </cell>
          <cell r="D3686" t="str">
            <v>Vassouras</v>
          </cell>
        </row>
        <row r="3687">
          <cell r="A3687">
            <v>3306305</v>
          </cell>
          <cell r="B3687" t="str">
            <v>RJ</v>
          </cell>
          <cell r="C3687">
            <v>24</v>
          </cell>
          <cell r="D3687" t="str">
            <v>Volta Redonda</v>
          </cell>
        </row>
        <row r="3688">
          <cell r="A3688">
            <v>2400109</v>
          </cell>
          <cell r="B3688" t="str">
            <v>RN</v>
          </cell>
          <cell r="C3688">
            <v>84</v>
          </cell>
          <cell r="D3688" t="str">
            <v>Acari</v>
          </cell>
        </row>
        <row r="3689">
          <cell r="A3689">
            <v>2400208</v>
          </cell>
          <cell r="B3689" t="str">
            <v>RN</v>
          </cell>
          <cell r="C3689">
            <v>84</v>
          </cell>
          <cell r="D3689" t="str">
            <v>Açu</v>
          </cell>
        </row>
        <row r="3690">
          <cell r="A3690">
            <v>2400307</v>
          </cell>
          <cell r="B3690" t="str">
            <v>RN</v>
          </cell>
          <cell r="C3690">
            <v>84</v>
          </cell>
          <cell r="D3690" t="str">
            <v>Afonso Bezerra</v>
          </cell>
        </row>
        <row r="3691">
          <cell r="A3691">
            <v>2400406</v>
          </cell>
          <cell r="B3691" t="str">
            <v>RN</v>
          </cell>
          <cell r="C3691">
            <v>84</v>
          </cell>
          <cell r="D3691" t="str">
            <v>Água Nova</v>
          </cell>
        </row>
        <row r="3692">
          <cell r="A3692">
            <v>2400505</v>
          </cell>
          <cell r="B3692" t="str">
            <v>RN</v>
          </cell>
          <cell r="C3692">
            <v>84</v>
          </cell>
          <cell r="D3692" t="str">
            <v>Alexandria</v>
          </cell>
        </row>
        <row r="3693">
          <cell r="A3693">
            <v>2400604</v>
          </cell>
          <cell r="B3693" t="str">
            <v>RN</v>
          </cell>
          <cell r="C3693">
            <v>84</v>
          </cell>
          <cell r="D3693" t="str">
            <v>Almino Afonso</v>
          </cell>
        </row>
        <row r="3694">
          <cell r="A3694">
            <v>2400703</v>
          </cell>
          <cell r="B3694" t="str">
            <v>RN</v>
          </cell>
          <cell r="C3694">
            <v>84</v>
          </cell>
          <cell r="D3694" t="str">
            <v>Alto do Rodrigues</v>
          </cell>
        </row>
        <row r="3695">
          <cell r="A3695">
            <v>2400802</v>
          </cell>
          <cell r="B3695" t="str">
            <v>RN</v>
          </cell>
          <cell r="C3695">
            <v>84</v>
          </cell>
          <cell r="D3695" t="str">
            <v>Angicos</v>
          </cell>
        </row>
        <row r="3696">
          <cell r="A3696">
            <v>2400901</v>
          </cell>
          <cell r="B3696" t="str">
            <v>RN</v>
          </cell>
          <cell r="C3696">
            <v>84</v>
          </cell>
          <cell r="D3696" t="str">
            <v>Antônio Martins</v>
          </cell>
        </row>
        <row r="3697">
          <cell r="A3697">
            <v>2401008</v>
          </cell>
          <cell r="B3697" t="str">
            <v>RN</v>
          </cell>
          <cell r="C3697">
            <v>84</v>
          </cell>
          <cell r="D3697" t="str">
            <v>Apodi</v>
          </cell>
        </row>
        <row r="3698">
          <cell r="A3698">
            <v>2401107</v>
          </cell>
          <cell r="B3698" t="str">
            <v>RN</v>
          </cell>
          <cell r="C3698">
            <v>84</v>
          </cell>
          <cell r="D3698" t="str">
            <v>Areia Branca</v>
          </cell>
        </row>
        <row r="3699">
          <cell r="A3699">
            <v>2401206</v>
          </cell>
          <cell r="B3699" t="str">
            <v>RN</v>
          </cell>
          <cell r="C3699">
            <v>84</v>
          </cell>
          <cell r="D3699" t="str">
            <v>Arês</v>
          </cell>
        </row>
        <row r="3700">
          <cell r="A3700">
            <v>2401305</v>
          </cell>
          <cell r="B3700" t="str">
            <v>RN</v>
          </cell>
          <cell r="C3700">
            <v>84</v>
          </cell>
          <cell r="D3700" t="str">
            <v>Augusto Severo</v>
          </cell>
        </row>
        <row r="3701">
          <cell r="A3701">
            <v>2401404</v>
          </cell>
          <cell r="B3701" t="str">
            <v>RN</v>
          </cell>
          <cell r="C3701">
            <v>84</v>
          </cell>
          <cell r="D3701" t="str">
            <v>Baía Formosa</v>
          </cell>
        </row>
        <row r="3702">
          <cell r="A3702">
            <v>2401453</v>
          </cell>
          <cell r="B3702" t="str">
            <v>RN</v>
          </cell>
          <cell r="C3702">
            <v>84</v>
          </cell>
          <cell r="D3702" t="str">
            <v>Baraúna</v>
          </cell>
        </row>
        <row r="3703">
          <cell r="A3703">
            <v>2401503</v>
          </cell>
          <cell r="B3703" t="str">
            <v>RN</v>
          </cell>
          <cell r="C3703">
            <v>84</v>
          </cell>
          <cell r="D3703" t="str">
            <v>Barcelona</v>
          </cell>
        </row>
        <row r="3704">
          <cell r="A3704">
            <v>2401602</v>
          </cell>
          <cell r="B3704" t="str">
            <v>RN</v>
          </cell>
          <cell r="C3704">
            <v>84</v>
          </cell>
          <cell r="D3704" t="str">
            <v>Bento Fernandes</v>
          </cell>
        </row>
        <row r="3705">
          <cell r="A3705">
            <v>2401651</v>
          </cell>
          <cell r="B3705" t="str">
            <v>RN</v>
          </cell>
          <cell r="C3705">
            <v>84</v>
          </cell>
          <cell r="D3705" t="str">
            <v>Bodó</v>
          </cell>
        </row>
        <row r="3706">
          <cell r="A3706">
            <v>2401701</v>
          </cell>
          <cell r="B3706" t="str">
            <v>RN</v>
          </cell>
          <cell r="C3706">
            <v>84</v>
          </cell>
          <cell r="D3706" t="str">
            <v>Bom Jesus</v>
          </cell>
        </row>
        <row r="3707">
          <cell r="A3707">
            <v>2401800</v>
          </cell>
          <cell r="B3707" t="str">
            <v>RN</v>
          </cell>
          <cell r="C3707">
            <v>84</v>
          </cell>
          <cell r="D3707" t="str">
            <v>Brejinho</v>
          </cell>
        </row>
        <row r="3708">
          <cell r="A3708">
            <v>2401859</v>
          </cell>
          <cell r="B3708" t="str">
            <v>RN</v>
          </cell>
          <cell r="C3708">
            <v>84</v>
          </cell>
          <cell r="D3708" t="str">
            <v>Caiçara do Norte</v>
          </cell>
        </row>
        <row r="3709">
          <cell r="A3709">
            <v>2401909</v>
          </cell>
          <cell r="B3709" t="str">
            <v>RN</v>
          </cell>
          <cell r="C3709">
            <v>84</v>
          </cell>
          <cell r="D3709" t="str">
            <v>Caiçara do Rio do Vento</v>
          </cell>
        </row>
        <row r="3710">
          <cell r="A3710">
            <v>2402006</v>
          </cell>
          <cell r="B3710" t="str">
            <v>RN</v>
          </cell>
          <cell r="C3710">
            <v>84</v>
          </cell>
          <cell r="D3710" t="str">
            <v>Caicó</v>
          </cell>
        </row>
        <row r="3711">
          <cell r="A3711">
            <v>2402105</v>
          </cell>
          <cell r="B3711" t="str">
            <v>RN</v>
          </cell>
          <cell r="C3711">
            <v>84</v>
          </cell>
          <cell r="D3711" t="str">
            <v>Campo Redondo</v>
          </cell>
        </row>
        <row r="3712">
          <cell r="A3712">
            <v>2402204</v>
          </cell>
          <cell r="B3712" t="str">
            <v>RN</v>
          </cell>
          <cell r="C3712">
            <v>84</v>
          </cell>
          <cell r="D3712" t="str">
            <v>Canguaretama</v>
          </cell>
        </row>
        <row r="3713">
          <cell r="A3713">
            <v>2402303</v>
          </cell>
          <cell r="B3713" t="str">
            <v>RN</v>
          </cell>
          <cell r="C3713">
            <v>84</v>
          </cell>
          <cell r="D3713" t="str">
            <v>Caraúbas</v>
          </cell>
        </row>
        <row r="3714">
          <cell r="A3714">
            <v>2402402</v>
          </cell>
          <cell r="B3714" t="str">
            <v>RN</v>
          </cell>
          <cell r="C3714">
            <v>84</v>
          </cell>
          <cell r="D3714" t="str">
            <v>Carnaúba dos Dantas</v>
          </cell>
        </row>
        <row r="3715">
          <cell r="A3715">
            <v>2402501</v>
          </cell>
          <cell r="B3715" t="str">
            <v>RN</v>
          </cell>
          <cell r="C3715">
            <v>84</v>
          </cell>
          <cell r="D3715" t="str">
            <v>Carnaubais</v>
          </cell>
        </row>
        <row r="3716">
          <cell r="A3716">
            <v>2402600</v>
          </cell>
          <cell r="B3716" t="str">
            <v>RN</v>
          </cell>
          <cell r="C3716">
            <v>84</v>
          </cell>
          <cell r="D3716" t="str">
            <v>Ceará-Mirim</v>
          </cell>
        </row>
        <row r="3717">
          <cell r="A3717">
            <v>2402709</v>
          </cell>
          <cell r="B3717" t="str">
            <v>RN</v>
          </cell>
          <cell r="C3717">
            <v>84</v>
          </cell>
          <cell r="D3717" t="str">
            <v>Cerro Corá</v>
          </cell>
        </row>
        <row r="3718">
          <cell r="A3718">
            <v>2402808</v>
          </cell>
          <cell r="B3718" t="str">
            <v>RN</v>
          </cell>
          <cell r="C3718">
            <v>84</v>
          </cell>
          <cell r="D3718" t="str">
            <v>Coronel Ezequiel</v>
          </cell>
        </row>
        <row r="3719">
          <cell r="A3719">
            <v>2402907</v>
          </cell>
          <cell r="B3719" t="str">
            <v>RN</v>
          </cell>
          <cell r="C3719">
            <v>84</v>
          </cell>
          <cell r="D3719" t="str">
            <v>Coronel João Pessoa</v>
          </cell>
        </row>
        <row r="3720">
          <cell r="A3720">
            <v>2403004</v>
          </cell>
          <cell r="B3720" t="str">
            <v>RN</v>
          </cell>
          <cell r="C3720">
            <v>84</v>
          </cell>
          <cell r="D3720" t="str">
            <v>Cruzeta</v>
          </cell>
        </row>
        <row r="3721">
          <cell r="A3721">
            <v>2403103</v>
          </cell>
          <cell r="B3721" t="str">
            <v>RN</v>
          </cell>
          <cell r="C3721">
            <v>84</v>
          </cell>
          <cell r="D3721" t="str">
            <v>Currais Novos</v>
          </cell>
        </row>
        <row r="3722">
          <cell r="A3722">
            <v>2403202</v>
          </cell>
          <cell r="B3722" t="str">
            <v>RN</v>
          </cell>
          <cell r="C3722">
            <v>84</v>
          </cell>
          <cell r="D3722" t="str">
            <v>Doutor Severiano</v>
          </cell>
        </row>
        <row r="3723">
          <cell r="A3723">
            <v>2403301</v>
          </cell>
          <cell r="B3723" t="str">
            <v>RN</v>
          </cell>
          <cell r="C3723">
            <v>84</v>
          </cell>
          <cell r="D3723" t="str">
            <v>Encanto</v>
          </cell>
        </row>
        <row r="3724">
          <cell r="A3724">
            <v>2403400</v>
          </cell>
          <cell r="B3724" t="str">
            <v>RN</v>
          </cell>
          <cell r="C3724">
            <v>84</v>
          </cell>
          <cell r="D3724" t="str">
            <v>Equador</v>
          </cell>
        </row>
        <row r="3725">
          <cell r="A3725">
            <v>2403509</v>
          </cell>
          <cell r="B3725" t="str">
            <v>RN</v>
          </cell>
          <cell r="C3725">
            <v>84</v>
          </cell>
          <cell r="D3725" t="str">
            <v>Espírito Santo</v>
          </cell>
        </row>
        <row r="3726">
          <cell r="A3726">
            <v>2403608</v>
          </cell>
          <cell r="B3726" t="str">
            <v>RN</v>
          </cell>
          <cell r="C3726">
            <v>84</v>
          </cell>
          <cell r="D3726" t="str">
            <v>Extremoz</v>
          </cell>
        </row>
        <row r="3727">
          <cell r="A3727">
            <v>2403707</v>
          </cell>
          <cell r="B3727" t="str">
            <v>RN</v>
          </cell>
          <cell r="C3727">
            <v>84</v>
          </cell>
          <cell r="D3727" t="str">
            <v>Felipe Guerra</v>
          </cell>
        </row>
        <row r="3728">
          <cell r="A3728">
            <v>2403756</v>
          </cell>
          <cell r="B3728" t="str">
            <v>RN</v>
          </cell>
          <cell r="C3728">
            <v>84</v>
          </cell>
          <cell r="D3728" t="str">
            <v>Fernando Pedroza</v>
          </cell>
        </row>
        <row r="3729">
          <cell r="A3729">
            <v>2403806</v>
          </cell>
          <cell r="B3729" t="str">
            <v>RN</v>
          </cell>
          <cell r="C3729">
            <v>84</v>
          </cell>
          <cell r="D3729" t="str">
            <v>Florânia</v>
          </cell>
        </row>
        <row r="3730">
          <cell r="A3730">
            <v>2403905</v>
          </cell>
          <cell r="B3730" t="str">
            <v>RN</v>
          </cell>
          <cell r="C3730">
            <v>84</v>
          </cell>
          <cell r="D3730" t="str">
            <v>Francisco Dantas</v>
          </cell>
        </row>
        <row r="3731">
          <cell r="A3731">
            <v>2404002</v>
          </cell>
          <cell r="B3731" t="str">
            <v>RN</v>
          </cell>
          <cell r="C3731">
            <v>84</v>
          </cell>
          <cell r="D3731" t="str">
            <v>Frutuoso Gomes</v>
          </cell>
        </row>
        <row r="3732">
          <cell r="A3732">
            <v>2404101</v>
          </cell>
          <cell r="B3732" t="str">
            <v>RN</v>
          </cell>
          <cell r="C3732">
            <v>84</v>
          </cell>
          <cell r="D3732" t="str">
            <v>Galinhos</v>
          </cell>
        </row>
        <row r="3733">
          <cell r="A3733">
            <v>2404200</v>
          </cell>
          <cell r="B3733" t="str">
            <v>RN</v>
          </cell>
          <cell r="C3733">
            <v>84</v>
          </cell>
          <cell r="D3733" t="str">
            <v>Goianinha</v>
          </cell>
        </row>
        <row r="3734">
          <cell r="A3734">
            <v>2404309</v>
          </cell>
          <cell r="B3734" t="str">
            <v>RN</v>
          </cell>
          <cell r="C3734">
            <v>84</v>
          </cell>
          <cell r="D3734" t="str">
            <v>Governador Dix-Sept Rosado</v>
          </cell>
        </row>
        <row r="3735">
          <cell r="A3735">
            <v>2404408</v>
          </cell>
          <cell r="B3735" t="str">
            <v>RN</v>
          </cell>
          <cell r="C3735">
            <v>84</v>
          </cell>
          <cell r="D3735" t="str">
            <v>Grossos</v>
          </cell>
        </row>
        <row r="3736">
          <cell r="A3736">
            <v>2404507</v>
          </cell>
          <cell r="B3736" t="str">
            <v>RN</v>
          </cell>
          <cell r="C3736">
            <v>84</v>
          </cell>
          <cell r="D3736" t="str">
            <v>Guamaré</v>
          </cell>
        </row>
        <row r="3737">
          <cell r="A3737">
            <v>2404606</v>
          </cell>
          <cell r="B3737" t="str">
            <v>RN</v>
          </cell>
          <cell r="C3737">
            <v>84</v>
          </cell>
          <cell r="D3737" t="str">
            <v>Ielmo Marinho</v>
          </cell>
        </row>
        <row r="3738">
          <cell r="A3738">
            <v>2404705</v>
          </cell>
          <cell r="B3738" t="str">
            <v>RN</v>
          </cell>
          <cell r="C3738">
            <v>84</v>
          </cell>
          <cell r="D3738" t="str">
            <v>Ipanguaçu</v>
          </cell>
        </row>
        <row r="3739">
          <cell r="A3739">
            <v>2404804</v>
          </cell>
          <cell r="B3739" t="str">
            <v>RN</v>
          </cell>
          <cell r="C3739">
            <v>84</v>
          </cell>
          <cell r="D3739" t="str">
            <v>Ipueira</v>
          </cell>
        </row>
        <row r="3740">
          <cell r="A3740">
            <v>2404853</v>
          </cell>
          <cell r="B3740" t="str">
            <v>RN</v>
          </cell>
          <cell r="C3740">
            <v>84</v>
          </cell>
          <cell r="D3740" t="str">
            <v>Itajá</v>
          </cell>
        </row>
        <row r="3741">
          <cell r="A3741">
            <v>2404903</v>
          </cell>
          <cell r="B3741" t="str">
            <v>RN</v>
          </cell>
          <cell r="C3741">
            <v>84</v>
          </cell>
          <cell r="D3741" t="str">
            <v>Itaú</v>
          </cell>
        </row>
        <row r="3742">
          <cell r="A3742">
            <v>2405009</v>
          </cell>
          <cell r="B3742" t="str">
            <v>RN</v>
          </cell>
          <cell r="C3742">
            <v>84</v>
          </cell>
          <cell r="D3742" t="str">
            <v>Jaçanã</v>
          </cell>
        </row>
        <row r="3743">
          <cell r="A3743">
            <v>2405108</v>
          </cell>
          <cell r="B3743" t="str">
            <v>RN</v>
          </cell>
          <cell r="C3743">
            <v>84</v>
          </cell>
          <cell r="D3743" t="str">
            <v>Jandaíra</v>
          </cell>
        </row>
        <row r="3744">
          <cell r="A3744">
            <v>2405207</v>
          </cell>
          <cell r="B3744" t="str">
            <v>RN</v>
          </cell>
          <cell r="C3744">
            <v>84</v>
          </cell>
          <cell r="D3744" t="str">
            <v>Janduís</v>
          </cell>
        </row>
        <row r="3745">
          <cell r="A3745">
            <v>2405306</v>
          </cell>
          <cell r="B3745" t="str">
            <v>RN</v>
          </cell>
          <cell r="C3745">
            <v>84</v>
          </cell>
          <cell r="D3745" t="str">
            <v>Januário Cicco</v>
          </cell>
        </row>
        <row r="3746">
          <cell r="A3746">
            <v>2405405</v>
          </cell>
          <cell r="B3746" t="str">
            <v>RN</v>
          </cell>
          <cell r="C3746">
            <v>84</v>
          </cell>
          <cell r="D3746" t="str">
            <v>Japi</v>
          </cell>
        </row>
        <row r="3747">
          <cell r="A3747">
            <v>2405504</v>
          </cell>
          <cell r="B3747" t="str">
            <v>RN</v>
          </cell>
          <cell r="C3747">
            <v>84</v>
          </cell>
          <cell r="D3747" t="str">
            <v>Jardim de Angicos</v>
          </cell>
        </row>
        <row r="3748">
          <cell r="A3748">
            <v>2405603</v>
          </cell>
          <cell r="B3748" t="str">
            <v>RN</v>
          </cell>
          <cell r="C3748">
            <v>84</v>
          </cell>
          <cell r="D3748" t="str">
            <v>Jardim de Piranhas</v>
          </cell>
        </row>
        <row r="3749">
          <cell r="A3749">
            <v>2405702</v>
          </cell>
          <cell r="B3749" t="str">
            <v>RN</v>
          </cell>
          <cell r="C3749">
            <v>84</v>
          </cell>
          <cell r="D3749" t="str">
            <v>Jardim do Seridó</v>
          </cell>
        </row>
        <row r="3750">
          <cell r="A3750">
            <v>2405801</v>
          </cell>
          <cell r="B3750" t="str">
            <v>RN</v>
          </cell>
          <cell r="C3750">
            <v>84</v>
          </cell>
          <cell r="D3750" t="str">
            <v>João Câmara</v>
          </cell>
        </row>
        <row r="3751">
          <cell r="A3751">
            <v>2405900</v>
          </cell>
          <cell r="B3751" t="str">
            <v>RN</v>
          </cell>
          <cell r="C3751">
            <v>84</v>
          </cell>
          <cell r="D3751" t="str">
            <v>João Dias</v>
          </cell>
        </row>
        <row r="3752">
          <cell r="A3752">
            <v>2406007</v>
          </cell>
          <cell r="B3752" t="str">
            <v>RN</v>
          </cell>
          <cell r="C3752">
            <v>84</v>
          </cell>
          <cell r="D3752" t="str">
            <v>José da Penha</v>
          </cell>
        </row>
        <row r="3753">
          <cell r="A3753">
            <v>2406106</v>
          </cell>
          <cell r="B3753" t="str">
            <v>RN</v>
          </cell>
          <cell r="C3753">
            <v>84</v>
          </cell>
          <cell r="D3753" t="str">
            <v>Jucurutu</v>
          </cell>
        </row>
        <row r="3754">
          <cell r="A3754">
            <v>2406155</v>
          </cell>
          <cell r="B3754" t="str">
            <v>RN</v>
          </cell>
          <cell r="C3754">
            <v>84</v>
          </cell>
          <cell r="D3754" t="str">
            <v>Jundiá</v>
          </cell>
        </row>
        <row r="3755">
          <cell r="A3755">
            <v>2406205</v>
          </cell>
          <cell r="B3755" t="str">
            <v>RN</v>
          </cell>
          <cell r="C3755">
            <v>84</v>
          </cell>
          <cell r="D3755" t="str">
            <v>Lagoa d'Anta</v>
          </cell>
        </row>
        <row r="3756">
          <cell r="A3756">
            <v>2406304</v>
          </cell>
          <cell r="B3756" t="str">
            <v>RN</v>
          </cell>
          <cell r="C3756">
            <v>84</v>
          </cell>
          <cell r="D3756" t="str">
            <v>Lagoa de Pedras</v>
          </cell>
        </row>
        <row r="3757">
          <cell r="A3757">
            <v>2406403</v>
          </cell>
          <cell r="B3757" t="str">
            <v>RN</v>
          </cell>
          <cell r="C3757">
            <v>84</v>
          </cell>
          <cell r="D3757" t="str">
            <v>Lagoa de Velhos</v>
          </cell>
        </row>
        <row r="3758">
          <cell r="A3758">
            <v>2406502</v>
          </cell>
          <cell r="B3758" t="str">
            <v>RN</v>
          </cell>
          <cell r="C3758">
            <v>84</v>
          </cell>
          <cell r="D3758" t="str">
            <v>Lagoa Nova</v>
          </cell>
        </row>
        <row r="3759">
          <cell r="A3759">
            <v>2406601</v>
          </cell>
          <cell r="B3759" t="str">
            <v>RN</v>
          </cell>
          <cell r="C3759">
            <v>84</v>
          </cell>
          <cell r="D3759" t="str">
            <v>Lagoa Salgada</v>
          </cell>
        </row>
        <row r="3760">
          <cell r="A3760">
            <v>2406700</v>
          </cell>
          <cell r="B3760" t="str">
            <v>RN</v>
          </cell>
          <cell r="C3760">
            <v>84</v>
          </cell>
          <cell r="D3760" t="str">
            <v>Lajes</v>
          </cell>
        </row>
        <row r="3761">
          <cell r="A3761">
            <v>2406809</v>
          </cell>
          <cell r="B3761" t="str">
            <v>RN</v>
          </cell>
          <cell r="C3761">
            <v>84</v>
          </cell>
          <cell r="D3761" t="str">
            <v>Lajes Pintadas</v>
          </cell>
        </row>
        <row r="3762">
          <cell r="A3762">
            <v>2406908</v>
          </cell>
          <cell r="B3762" t="str">
            <v>RN</v>
          </cell>
          <cell r="C3762">
            <v>84</v>
          </cell>
          <cell r="D3762" t="str">
            <v>Lucrécia</v>
          </cell>
        </row>
        <row r="3763">
          <cell r="A3763">
            <v>2407005</v>
          </cell>
          <cell r="B3763" t="str">
            <v>RN</v>
          </cell>
          <cell r="C3763">
            <v>84</v>
          </cell>
          <cell r="D3763" t="str">
            <v>Luís Gomes</v>
          </cell>
        </row>
        <row r="3764">
          <cell r="A3764">
            <v>2407104</v>
          </cell>
          <cell r="B3764" t="str">
            <v>RN</v>
          </cell>
          <cell r="C3764">
            <v>84</v>
          </cell>
          <cell r="D3764" t="str">
            <v>Macaíba</v>
          </cell>
        </row>
        <row r="3765">
          <cell r="A3765">
            <v>2407203</v>
          </cell>
          <cell r="B3765" t="str">
            <v>RN</v>
          </cell>
          <cell r="C3765">
            <v>84</v>
          </cell>
          <cell r="D3765" t="str">
            <v>Macau</v>
          </cell>
        </row>
        <row r="3766">
          <cell r="A3766">
            <v>2407252</v>
          </cell>
          <cell r="B3766" t="str">
            <v>RN</v>
          </cell>
          <cell r="C3766">
            <v>84</v>
          </cell>
          <cell r="D3766" t="str">
            <v>Major Sales</v>
          </cell>
        </row>
        <row r="3767">
          <cell r="A3767">
            <v>2407302</v>
          </cell>
          <cell r="B3767" t="str">
            <v>RN</v>
          </cell>
          <cell r="C3767">
            <v>84</v>
          </cell>
          <cell r="D3767" t="str">
            <v>Marcelino Vieira</v>
          </cell>
        </row>
        <row r="3768">
          <cell r="A3768">
            <v>2407401</v>
          </cell>
          <cell r="B3768" t="str">
            <v>RN</v>
          </cell>
          <cell r="C3768">
            <v>84</v>
          </cell>
          <cell r="D3768" t="str">
            <v>Martins</v>
          </cell>
        </row>
        <row r="3769">
          <cell r="A3769">
            <v>2407500</v>
          </cell>
          <cell r="B3769" t="str">
            <v>RN</v>
          </cell>
          <cell r="C3769">
            <v>84</v>
          </cell>
          <cell r="D3769" t="str">
            <v>Maxaranguape</v>
          </cell>
        </row>
        <row r="3770">
          <cell r="A3770">
            <v>2407609</v>
          </cell>
          <cell r="B3770" t="str">
            <v>RN</v>
          </cell>
          <cell r="C3770">
            <v>84</v>
          </cell>
          <cell r="D3770" t="str">
            <v>Messias Targino</v>
          </cell>
        </row>
        <row r="3771">
          <cell r="A3771">
            <v>2407708</v>
          </cell>
          <cell r="B3771" t="str">
            <v>RN</v>
          </cell>
          <cell r="C3771">
            <v>84</v>
          </cell>
          <cell r="D3771" t="str">
            <v>Montanhas</v>
          </cell>
        </row>
        <row r="3772">
          <cell r="A3772">
            <v>2407807</v>
          </cell>
          <cell r="B3772" t="str">
            <v>RN</v>
          </cell>
          <cell r="C3772">
            <v>84</v>
          </cell>
          <cell r="D3772" t="str">
            <v>Monte Alegre</v>
          </cell>
        </row>
        <row r="3773">
          <cell r="A3773">
            <v>2407906</v>
          </cell>
          <cell r="B3773" t="str">
            <v>RN</v>
          </cell>
          <cell r="C3773">
            <v>84</v>
          </cell>
          <cell r="D3773" t="str">
            <v>Monte das Gameleiras</v>
          </cell>
        </row>
        <row r="3774">
          <cell r="A3774">
            <v>2408003</v>
          </cell>
          <cell r="B3774" t="str">
            <v>RN</v>
          </cell>
          <cell r="C3774">
            <v>84</v>
          </cell>
          <cell r="D3774" t="str">
            <v>Mossoró</v>
          </cell>
        </row>
        <row r="3775">
          <cell r="A3775">
            <v>2408102</v>
          </cell>
          <cell r="B3775" t="str">
            <v>RN</v>
          </cell>
          <cell r="C3775">
            <v>84</v>
          </cell>
          <cell r="D3775" t="str">
            <v>Natal</v>
          </cell>
        </row>
        <row r="3776">
          <cell r="A3776">
            <v>2408201</v>
          </cell>
          <cell r="B3776" t="str">
            <v>RN</v>
          </cell>
          <cell r="C3776">
            <v>84</v>
          </cell>
          <cell r="D3776" t="str">
            <v>Nísia Floresta</v>
          </cell>
        </row>
        <row r="3777">
          <cell r="A3777">
            <v>2408300</v>
          </cell>
          <cell r="B3777" t="str">
            <v>RN</v>
          </cell>
          <cell r="C3777">
            <v>84</v>
          </cell>
          <cell r="D3777" t="str">
            <v>Nova Cruz</v>
          </cell>
        </row>
        <row r="3778">
          <cell r="A3778">
            <v>2408409</v>
          </cell>
          <cell r="B3778" t="str">
            <v>RN</v>
          </cell>
          <cell r="C3778">
            <v>84</v>
          </cell>
          <cell r="D3778" t="str">
            <v>Olho-d'Água do Borges</v>
          </cell>
        </row>
        <row r="3779">
          <cell r="A3779">
            <v>2408508</v>
          </cell>
          <cell r="B3779" t="str">
            <v>RN</v>
          </cell>
          <cell r="C3779">
            <v>84</v>
          </cell>
          <cell r="D3779" t="str">
            <v>Ouro Branco</v>
          </cell>
        </row>
        <row r="3780">
          <cell r="A3780">
            <v>2408607</v>
          </cell>
          <cell r="B3780" t="str">
            <v>RN</v>
          </cell>
          <cell r="C3780">
            <v>84</v>
          </cell>
          <cell r="D3780" t="str">
            <v>Paraná</v>
          </cell>
        </row>
        <row r="3781">
          <cell r="A3781">
            <v>2408706</v>
          </cell>
          <cell r="B3781" t="str">
            <v>RN</v>
          </cell>
          <cell r="C3781">
            <v>84</v>
          </cell>
          <cell r="D3781" t="str">
            <v>Paraú</v>
          </cell>
        </row>
        <row r="3782">
          <cell r="A3782">
            <v>2408805</v>
          </cell>
          <cell r="B3782" t="str">
            <v>RN</v>
          </cell>
          <cell r="C3782">
            <v>84</v>
          </cell>
          <cell r="D3782" t="str">
            <v>Parazinho</v>
          </cell>
        </row>
        <row r="3783">
          <cell r="A3783">
            <v>2408904</v>
          </cell>
          <cell r="B3783" t="str">
            <v>RN</v>
          </cell>
          <cell r="C3783">
            <v>84</v>
          </cell>
          <cell r="D3783" t="str">
            <v>Parelhas</v>
          </cell>
        </row>
        <row r="3784">
          <cell r="A3784">
            <v>2403251</v>
          </cell>
          <cell r="B3784" t="str">
            <v>RN</v>
          </cell>
          <cell r="C3784">
            <v>84</v>
          </cell>
          <cell r="D3784" t="str">
            <v>Parnamirim</v>
          </cell>
        </row>
        <row r="3785">
          <cell r="A3785">
            <v>2409100</v>
          </cell>
          <cell r="B3785" t="str">
            <v>RN</v>
          </cell>
          <cell r="C3785">
            <v>84</v>
          </cell>
          <cell r="D3785" t="str">
            <v>Passa e Fica</v>
          </cell>
        </row>
        <row r="3786">
          <cell r="A3786">
            <v>2409209</v>
          </cell>
          <cell r="B3786" t="str">
            <v>RN</v>
          </cell>
          <cell r="C3786">
            <v>84</v>
          </cell>
          <cell r="D3786" t="str">
            <v>Passagem</v>
          </cell>
        </row>
        <row r="3787">
          <cell r="A3787">
            <v>2409308</v>
          </cell>
          <cell r="B3787" t="str">
            <v>RN</v>
          </cell>
          <cell r="C3787">
            <v>84</v>
          </cell>
          <cell r="D3787" t="str">
            <v>Patu</v>
          </cell>
        </row>
        <row r="3788">
          <cell r="A3788">
            <v>2409407</v>
          </cell>
          <cell r="B3788" t="str">
            <v>RN</v>
          </cell>
          <cell r="C3788">
            <v>84</v>
          </cell>
          <cell r="D3788" t="str">
            <v>Pau dos Ferros</v>
          </cell>
        </row>
        <row r="3789">
          <cell r="A3789">
            <v>2409506</v>
          </cell>
          <cell r="B3789" t="str">
            <v>RN</v>
          </cell>
          <cell r="C3789">
            <v>84</v>
          </cell>
          <cell r="D3789" t="str">
            <v>Pedra Grande</v>
          </cell>
        </row>
        <row r="3790">
          <cell r="A3790">
            <v>2409605</v>
          </cell>
          <cell r="B3790" t="str">
            <v>RN</v>
          </cell>
          <cell r="C3790">
            <v>84</v>
          </cell>
          <cell r="D3790" t="str">
            <v>Pedra Preta</v>
          </cell>
        </row>
        <row r="3791">
          <cell r="A3791">
            <v>2409704</v>
          </cell>
          <cell r="B3791" t="str">
            <v>RN</v>
          </cell>
          <cell r="C3791">
            <v>84</v>
          </cell>
          <cell r="D3791" t="str">
            <v>Pedro Avelino</v>
          </cell>
        </row>
        <row r="3792">
          <cell r="A3792">
            <v>2409803</v>
          </cell>
          <cell r="B3792" t="str">
            <v>RN</v>
          </cell>
          <cell r="C3792">
            <v>84</v>
          </cell>
          <cell r="D3792" t="str">
            <v>Pedro Velho</v>
          </cell>
        </row>
        <row r="3793">
          <cell r="A3793">
            <v>2409902</v>
          </cell>
          <cell r="B3793" t="str">
            <v>RN</v>
          </cell>
          <cell r="C3793">
            <v>84</v>
          </cell>
          <cell r="D3793" t="str">
            <v>Pendências</v>
          </cell>
        </row>
        <row r="3794">
          <cell r="A3794">
            <v>2410009</v>
          </cell>
          <cell r="B3794" t="str">
            <v>RN</v>
          </cell>
          <cell r="C3794">
            <v>84</v>
          </cell>
          <cell r="D3794" t="str">
            <v>Pilões</v>
          </cell>
        </row>
        <row r="3795">
          <cell r="A3795">
            <v>2410108</v>
          </cell>
          <cell r="B3795" t="str">
            <v>RN</v>
          </cell>
          <cell r="C3795">
            <v>84</v>
          </cell>
          <cell r="D3795" t="str">
            <v>Poço Branco</v>
          </cell>
        </row>
        <row r="3796">
          <cell r="A3796">
            <v>2410207</v>
          </cell>
          <cell r="B3796" t="str">
            <v>RN</v>
          </cell>
          <cell r="C3796">
            <v>84</v>
          </cell>
          <cell r="D3796" t="str">
            <v>Portalegre</v>
          </cell>
        </row>
        <row r="3797">
          <cell r="A3797">
            <v>2410256</v>
          </cell>
          <cell r="B3797" t="str">
            <v>RN</v>
          </cell>
          <cell r="C3797">
            <v>84</v>
          </cell>
          <cell r="D3797" t="str">
            <v>Porto do Mangue</v>
          </cell>
        </row>
        <row r="3798">
          <cell r="A3798">
            <v>2410306</v>
          </cell>
          <cell r="B3798" t="str">
            <v>RN</v>
          </cell>
          <cell r="C3798">
            <v>84</v>
          </cell>
          <cell r="D3798" t="str">
            <v>Presidente Juscelino</v>
          </cell>
        </row>
        <row r="3799">
          <cell r="A3799">
            <v>2410405</v>
          </cell>
          <cell r="B3799" t="str">
            <v>RN</v>
          </cell>
          <cell r="C3799">
            <v>84</v>
          </cell>
          <cell r="D3799" t="str">
            <v>Pureza</v>
          </cell>
        </row>
        <row r="3800">
          <cell r="A3800">
            <v>2410504</v>
          </cell>
          <cell r="B3800" t="str">
            <v>RN</v>
          </cell>
          <cell r="C3800">
            <v>84</v>
          </cell>
          <cell r="D3800" t="str">
            <v>Rafael Fernandes</v>
          </cell>
        </row>
        <row r="3801">
          <cell r="A3801">
            <v>2410603</v>
          </cell>
          <cell r="B3801" t="str">
            <v>RN</v>
          </cell>
          <cell r="C3801">
            <v>84</v>
          </cell>
          <cell r="D3801" t="str">
            <v>Rafael Godeiro</v>
          </cell>
        </row>
        <row r="3802">
          <cell r="A3802">
            <v>2410702</v>
          </cell>
          <cell r="B3802" t="str">
            <v>RN</v>
          </cell>
          <cell r="C3802">
            <v>84</v>
          </cell>
          <cell r="D3802" t="str">
            <v>Riacho da Cruz</v>
          </cell>
        </row>
        <row r="3803">
          <cell r="A3803">
            <v>2410801</v>
          </cell>
          <cell r="B3803" t="str">
            <v>RN</v>
          </cell>
          <cell r="C3803">
            <v>84</v>
          </cell>
          <cell r="D3803" t="str">
            <v>Riacho de Santana</v>
          </cell>
        </row>
        <row r="3804">
          <cell r="A3804">
            <v>2410900</v>
          </cell>
          <cell r="B3804" t="str">
            <v>RN</v>
          </cell>
          <cell r="C3804">
            <v>84</v>
          </cell>
          <cell r="D3804" t="str">
            <v>Riachuelo</v>
          </cell>
        </row>
        <row r="3805">
          <cell r="A3805">
            <v>2408953</v>
          </cell>
          <cell r="B3805" t="str">
            <v>RN</v>
          </cell>
          <cell r="C3805">
            <v>84</v>
          </cell>
          <cell r="D3805" t="str">
            <v>Rio do Fogo</v>
          </cell>
        </row>
        <row r="3806">
          <cell r="A3806">
            <v>2411007</v>
          </cell>
          <cell r="B3806" t="str">
            <v>RN</v>
          </cell>
          <cell r="C3806">
            <v>84</v>
          </cell>
          <cell r="D3806" t="str">
            <v>Rodolfo Fernandes</v>
          </cell>
        </row>
        <row r="3807">
          <cell r="A3807">
            <v>2411106</v>
          </cell>
          <cell r="B3807" t="str">
            <v>RN</v>
          </cell>
          <cell r="C3807">
            <v>84</v>
          </cell>
          <cell r="D3807" t="str">
            <v>Ruy Barbosa</v>
          </cell>
        </row>
        <row r="3808">
          <cell r="A3808">
            <v>2411205</v>
          </cell>
          <cell r="B3808" t="str">
            <v>RN</v>
          </cell>
          <cell r="C3808">
            <v>84</v>
          </cell>
          <cell r="D3808" t="str">
            <v>Santa Cruz</v>
          </cell>
        </row>
        <row r="3809">
          <cell r="A3809">
            <v>2409332</v>
          </cell>
          <cell r="B3809" t="str">
            <v>RN</v>
          </cell>
          <cell r="C3809">
            <v>84</v>
          </cell>
          <cell r="D3809" t="str">
            <v>Santa Maria</v>
          </cell>
        </row>
        <row r="3810">
          <cell r="A3810">
            <v>2411403</v>
          </cell>
          <cell r="B3810" t="str">
            <v>RN</v>
          </cell>
          <cell r="C3810">
            <v>84</v>
          </cell>
          <cell r="D3810" t="str">
            <v>Santana do Matos</v>
          </cell>
        </row>
        <row r="3811">
          <cell r="A3811">
            <v>2411429</v>
          </cell>
          <cell r="B3811" t="str">
            <v>RN</v>
          </cell>
          <cell r="C3811">
            <v>84</v>
          </cell>
          <cell r="D3811" t="str">
            <v>Santana do Seridó</v>
          </cell>
        </row>
        <row r="3812">
          <cell r="A3812">
            <v>2411502</v>
          </cell>
          <cell r="B3812" t="str">
            <v>RN</v>
          </cell>
          <cell r="C3812">
            <v>84</v>
          </cell>
          <cell r="D3812" t="str">
            <v>Santo Antônio</v>
          </cell>
        </row>
        <row r="3813">
          <cell r="A3813">
            <v>2411601</v>
          </cell>
          <cell r="B3813" t="str">
            <v>RN</v>
          </cell>
          <cell r="C3813">
            <v>84</v>
          </cell>
          <cell r="D3813" t="str">
            <v>São Bento do Norte</v>
          </cell>
        </row>
        <row r="3814">
          <cell r="A3814">
            <v>2411700</v>
          </cell>
          <cell r="B3814" t="str">
            <v>RN</v>
          </cell>
          <cell r="C3814">
            <v>84</v>
          </cell>
          <cell r="D3814" t="str">
            <v>São Bento do Trairí</v>
          </cell>
        </row>
        <row r="3815">
          <cell r="A3815">
            <v>2411809</v>
          </cell>
          <cell r="B3815" t="str">
            <v>RN</v>
          </cell>
          <cell r="C3815">
            <v>84</v>
          </cell>
          <cell r="D3815" t="str">
            <v>São Fernando</v>
          </cell>
        </row>
        <row r="3816">
          <cell r="A3816">
            <v>2411908</v>
          </cell>
          <cell r="B3816" t="str">
            <v>RN</v>
          </cell>
          <cell r="C3816">
            <v>84</v>
          </cell>
          <cell r="D3816" t="str">
            <v>São Francisco do Oeste</v>
          </cell>
        </row>
        <row r="3817">
          <cell r="A3817">
            <v>2412005</v>
          </cell>
          <cell r="B3817" t="str">
            <v>RN</v>
          </cell>
          <cell r="C3817">
            <v>84</v>
          </cell>
          <cell r="D3817" t="str">
            <v>São Gonçalo do Amarante</v>
          </cell>
        </row>
        <row r="3818">
          <cell r="A3818">
            <v>2412104</v>
          </cell>
          <cell r="B3818" t="str">
            <v>RN</v>
          </cell>
          <cell r="C3818">
            <v>84</v>
          </cell>
          <cell r="D3818" t="str">
            <v>São João do Sabugi</v>
          </cell>
        </row>
        <row r="3819">
          <cell r="A3819">
            <v>2412203</v>
          </cell>
          <cell r="B3819" t="str">
            <v>RN</v>
          </cell>
          <cell r="C3819">
            <v>84</v>
          </cell>
          <cell r="D3819" t="str">
            <v>São José de Mipibu</v>
          </cell>
        </row>
        <row r="3820">
          <cell r="A3820">
            <v>2412302</v>
          </cell>
          <cell r="B3820" t="str">
            <v>RN</v>
          </cell>
          <cell r="C3820">
            <v>84</v>
          </cell>
          <cell r="D3820" t="str">
            <v>São José do Campestre</v>
          </cell>
        </row>
        <row r="3821">
          <cell r="A3821">
            <v>2412401</v>
          </cell>
          <cell r="B3821" t="str">
            <v>RN</v>
          </cell>
          <cell r="C3821">
            <v>84</v>
          </cell>
          <cell r="D3821" t="str">
            <v>São José do Seridó</v>
          </cell>
        </row>
        <row r="3822">
          <cell r="A3822">
            <v>2412500</v>
          </cell>
          <cell r="B3822" t="str">
            <v>RN</v>
          </cell>
          <cell r="C3822">
            <v>84</v>
          </cell>
          <cell r="D3822" t="str">
            <v>São Miguel</v>
          </cell>
        </row>
        <row r="3823">
          <cell r="A3823">
            <v>2412559</v>
          </cell>
          <cell r="B3823" t="str">
            <v>RN</v>
          </cell>
          <cell r="C3823">
            <v>84</v>
          </cell>
          <cell r="D3823" t="str">
            <v>São Miguel do Gostoso</v>
          </cell>
        </row>
        <row r="3824">
          <cell r="A3824">
            <v>2412609</v>
          </cell>
          <cell r="B3824" t="str">
            <v>RN</v>
          </cell>
          <cell r="C3824">
            <v>84</v>
          </cell>
          <cell r="D3824" t="str">
            <v>São Paulo do Potengi</v>
          </cell>
        </row>
        <row r="3825">
          <cell r="A3825">
            <v>2412708</v>
          </cell>
          <cell r="B3825" t="str">
            <v>RN</v>
          </cell>
          <cell r="C3825">
            <v>84</v>
          </cell>
          <cell r="D3825" t="str">
            <v>São Pedro</v>
          </cell>
        </row>
        <row r="3826">
          <cell r="A3826">
            <v>2412807</v>
          </cell>
          <cell r="B3826" t="str">
            <v>RN</v>
          </cell>
          <cell r="C3826">
            <v>84</v>
          </cell>
          <cell r="D3826" t="str">
            <v>São Rafael</v>
          </cell>
        </row>
        <row r="3827">
          <cell r="A3827">
            <v>2412906</v>
          </cell>
          <cell r="B3827" t="str">
            <v>RN</v>
          </cell>
          <cell r="C3827">
            <v>84</v>
          </cell>
          <cell r="D3827" t="str">
            <v>São Tomé</v>
          </cell>
        </row>
        <row r="3828">
          <cell r="A3828">
            <v>2413003</v>
          </cell>
          <cell r="B3828" t="str">
            <v>RN</v>
          </cell>
          <cell r="C3828">
            <v>84</v>
          </cell>
          <cell r="D3828" t="str">
            <v>São Vicente</v>
          </cell>
        </row>
        <row r="3829">
          <cell r="A3829">
            <v>2413102</v>
          </cell>
          <cell r="B3829" t="str">
            <v>RN</v>
          </cell>
          <cell r="C3829">
            <v>84</v>
          </cell>
          <cell r="D3829" t="str">
            <v>Senador Elói de Souza</v>
          </cell>
        </row>
        <row r="3830">
          <cell r="A3830">
            <v>2413201</v>
          </cell>
          <cell r="B3830" t="str">
            <v>RN</v>
          </cell>
          <cell r="C3830">
            <v>84</v>
          </cell>
          <cell r="D3830" t="str">
            <v>Senador Georgino Avelino</v>
          </cell>
        </row>
        <row r="3831">
          <cell r="A3831">
            <v>2413300</v>
          </cell>
          <cell r="B3831" t="str">
            <v>RN</v>
          </cell>
          <cell r="C3831">
            <v>84</v>
          </cell>
          <cell r="D3831" t="str">
            <v>Serra de São Bento</v>
          </cell>
        </row>
        <row r="3832">
          <cell r="A3832">
            <v>2413359</v>
          </cell>
          <cell r="B3832" t="str">
            <v>RN</v>
          </cell>
          <cell r="C3832">
            <v>84</v>
          </cell>
          <cell r="D3832" t="str">
            <v>Serra do Mel</v>
          </cell>
        </row>
        <row r="3833">
          <cell r="A3833">
            <v>2413409</v>
          </cell>
          <cell r="B3833" t="str">
            <v>RN</v>
          </cell>
          <cell r="C3833">
            <v>84</v>
          </cell>
          <cell r="D3833" t="str">
            <v>Serra Negra do Norte</v>
          </cell>
        </row>
        <row r="3834">
          <cell r="A3834">
            <v>2413508</v>
          </cell>
          <cell r="B3834" t="str">
            <v>RN</v>
          </cell>
          <cell r="C3834">
            <v>84</v>
          </cell>
          <cell r="D3834" t="str">
            <v>Serrinha</v>
          </cell>
        </row>
        <row r="3835">
          <cell r="A3835">
            <v>2413557</v>
          </cell>
          <cell r="B3835" t="str">
            <v>RN</v>
          </cell>
          <cell r="C3835">
            <v>84</v>
          </cell>
          <cell r="D3835" t="str">
            <v>Serrinha dos Pintos</v>
          </cell>
        </row>
        <row r="3836">
          <cell r="A3836">
            <v>2413607</v>
          </cell>
          <cell r="B3836" t="str">
            <v>RN</v>
          </cell>
          <cell r="C3836">
            <v>84</v>
          </cell>
          <cell r="D3836" t="str">
            <v>Severiano Melo</v>
          </cell>
        </row>
        <row r="3837">
          <cell r="A3837">
            <v>2413706</v>
          </cell>
          <cell r="B3837" t="str">
            <v>RN</v>
          </cell>
          <cell r="C3837">
            <v>84</v>
          </cell>
          <cell r="D3837" t="str">
            <v>Sítio Novo</v>
          </cell>
        </row>
        <row r="3838">
          <cell r="A3838">
            <v>2413805</v>
          </cell>
          <cell r="B3838" t="str">
            <v>RN</v>
          </cell>
          <cell r="C3838">
            <v>84</v>
          </cell>
          <cell r="D3838" t="str">
            <v>Taboleiro Grande</v>
          </cell>
        </row>
        <row r="3839">
          <cell r="A3839">
            <v>2413904</v>
          </cell>
          <cell r="B3839" t="str">
            <v>RN</v>
          </cell>
          <cell r="C3839">
            <v>84</v>
          </cell>
          <cell r="D3839" t="str">
            <v>Taipu</v>
          </cell>
        </row>
        <row r="3840">
          <cell r="A3840">
            <v>2414001</v>
          </cell>
          <cell r="B3840" t="str">
            <v>RN</v>
          </cell>
          <cell r="C3840">
            <v>84</v>
          </cell>
          <cell r="D3840" t="str">
            <v>Tangará</v>
          </cell>
        </row>
        <row r="3841">
          <cell r="A3841">
            <v>2414100</v>
          </cell>
          <cell r="B3841" t="str">
            <v>RN</v>
          </cell>
          <cell r="C3841">
            <v>84</v>
          </cell>
          <cell r="D3841" t="str">
            <v>Tenente Ananias</v>
          </cell>
        </row>
        <row r="3842">
          <cell r="A3842">
            <v>2414159</v>
          </cell>
          <cell r="B3842" t="str">
            <v>RN</v>
          </cell>
          <cell r="C3842">
            <v>84</v>
          </cell>
          <cell r="D3842" t="str">
            <v>Tenente Laurentino Cruz</v>
          </cell>
        </row>
        <row r="3843">
          <cell r="A3843">
            <v>2411056</v>
          </cell>
          <cell r="B3843" t="str">
            <v>RN</v>
          </cell>
          <cell r="C3843">
            <v>84</v>
          </cell>
          <cell r="D3843" t="str">
            <v>Tibau</v>
          </cell>
        </row>
        <row r="3844">
          <cell r="A3844">
            <v>2414209</v>
          </cell>
          <cell r="B3844" t="str">
            <v>RN</v>
          </cell>
          <cell r="C3844">
            <v>84</v>
          </cell>
          <cell r="D3844" t="str">
            <v>Tibau do Sul</v>
          </cell>
        </row>
        <row r="3845">
          <cell r="A3845">
            <v>2414308</v>
          </cell>
          <cell r="B3845" t="str">
            <v>RN</v>
          </cell>
          <cell r="C3845">
            <v>84</v>
          </cell>
          <cell r="D3845" t="str">
            <v>Timbaúba dos Batistas</v>
          </cell>
        </row>
        <row r="3846">
          <cell r="A3846">
            <v>2414407</v>
          </cell>
          <cell r="B3846" t="str">
            <v>RN</v>
          </cell>
          <cell r="C3846">
            <v>84</v>
          </cell>
          <cell r="D3846" t="str">
            <v>Touros</v>
          </cell>
        </row>
        <row r="3847">
          <cell r="A3847">
            <v>2414456</v>
          </cell>
          <cell r="B3847" t="str">
            <v>RN</v>
          </cell>
          <cell r="C3847">
            <v>84</v>
          </cell>
          <cell r="D3847" t="str">
            <v>Triunfo Potiguar</v>
          </cell>
        </row>
        <row r="3848">
          <cell r="A3848">
            <v>2414506</v>
          </cell>
          <cell r="B3848" t="str">
            <v>RN</v>
          </cell>
          <cell r="C3848">
            <v>84</v>
          </cell>
          <cell r="D3848" t="str">
            <v>Umarizal</v>
          </cell>
        </row>
        <row r="3849">
          <cell r="A3849">
            <v>2414605</v>
          </cell>
          <cell r="B3849" t="str">
            <v>RN</v>
          </cell>
          <cell r="C3849">
            <v>84</v>
          </cell>
          <cell r="D3849" t="str">
            <v>Upanema</v>
          </cell>
        </row>
        <row r="3850">
          <cell r="A3850">
            <v>2414704</v>
          </cell>
          <cell r="B3850" t="str">
            <v>RN</v>
          </cell>
          <cell r="C3850">
            <v>84</v>
          </cell>
          <cell r="D3850" t="str">
            <v>Várzea</v>
          </cell>
        </row>
        <row r="3851">
          <cell r="A3851">
            <v>2414753</v>
          </cell>
          <cell r="B3851" t="str">
            <v>RN</v>
          </cell>
          <cell r="C3851">
            <v>84</v>
          </cell>
          <cell r="D3851" t="str">
            <v>Venha-Ver</v>
          </cell>
        </row>
        <row r="3852">
          <cell r="A3852">
            <v>2414803</v>
          </cell>
          <cell r="B3852" t="str">
            <v>RN</v>
          </cell>
          <cell r="C3852">
            <v>84</v>
          </cell>
          <cell r="D3852" t="str">
            <v>Vera Cruz</v>
          </cell>
        </row>
        <row r="3853">
          <cell r="A3853">
            <v>2414902</v>
          </cell>
          <cell r="B3853" t="str">
            <v>RN</v>
          </cell>
          <cell r="C3853">
            <v>84</v>
          </cell>
          <cell r="D3853" t="str">
            <v>Viçosa</v>
          </cell>
        </row>
        <row r="3854">
          <cell r="A3854">
            <v>2415008</v>
          </cell>
          <cell r="B3854" t="str">
            <v>RN</v>
          </cell>
          <cell r="C3854">
            <v>84</v>
          </cell>
          <cell r="D3854" t="str">
            <v>Vila Flor</v>
          </cell>
        </row>
        <row r="3855">
          <cell r="A3855">
            <v>1100015</v>
          </cell>
          <cell r="B3855" t="str">
            <v>RO</v>
          </cell>
          <cell r="C3855">
            <v>69</v>
          </cell>
          <cell r="D3855" t="str">
            <v>Alta Floresta D'Oeste</v>
          </cell>
        </row>
        <row r="3856">
          <cell r="A3856">
            <v>1100379</v>
          </cell>
          <cell r="B3856" t="str">
            <v>RO</v>
          </cell>
          <cell r="C3856">
            <v>69</v>
          </cell>
          <cell r="D3856" t="str">
            <v>Alto Alegre dos Parecis</v>
          </cell>
        </row>
        <row r="3857">
          <cell r="A3857">
            <v>1100403</v>
          </cell>
          <cell r="B3857" t="str">
            <v>RO</v>
          </cell>
          <cell r="C3857">
            <v>69</v>
          </cell>
          <cell r="D3857" t="str">
            <v>Alto Paraíso</v>
          </cell>
        </row>
        <row r="3858">
          <cell r="A3858">
            <v>1100346</v>
          </cell>
          <cell r="B3858" t="str">
            <v>RO</v>
          </cell>
          <cell r="C3858">
            <v>69</v>
          </cell>
          <cell r="D3858" t="str">
            <v>Alvorada D'Oeste</v>
          </cell>
        </row>
        <row r="3859">
          <cell r="A3859">
            <v>1100023</v>
          </cell>
          <cell r="B3859" t="str">
            <v>RO</v>
          </cell>
          <cell r="C3859">
            <v>69</v>
          </cell>
          <cell r="D3859" t="str">
            <v>Ariquemes</v>
          </cell>
        </row>
        <row r="3860">
          <cell r="A3860">
            <v>1100452</v>
          </cell>
          <cell r="B3860" t="str">
            <v>RO</v>
          </cell>
          <cell r="C3860">
            <v>69</v>
          </cell>
          <cell r="D3860" t="str">
            <v>Buritis</v>
          </cell>
        </row>
        <row r="3861">
          <cell r="A3861">
            <v>1100031</v>
          </cell>
          <cell r="B3861" t="str">
            <v>RO</v>
          </cell>
          <cell r="C3861">
            <v>69</v>
          </cell>
          <cell r="D3861" t="str">
            <v>Cabixi</v>
          </cell>
        </row>
        <row r="3862">
          <cell r="A3862">
            <v>1100601</v>
          </cell>
          <cell r="B3862" t="str">
            <v>RO</v>
          </cell>
          <cell r="C3862">
            <v>69</v>
          </cell>
          <cell r="D3862" t="str">
            <v>Cacaulândia</v>
          </cell>
        </row>
        <row r="3863">
          <cell r="A3863">
            <v>1100049</v>
          </cell>
          <cell r="B3863" t="str">
            <v>RO</v>
          </cell>
          <cell r="C3863">
            <v>69</v>
          </cell>
          <cell r="D3863" t="str">
            <v>Cacoal</v>
          </cell>
        </row>
        <row r="3864">
          <cell r="A3864">
            <v>1100700</v>
          </cell>
          <cell r="B3864" t="str">
            <v>RO</v>
          </cell>
          <cell r="C3864">
            <v>69</v>
          </cell>
          <cell r="D3864" t="str">
            <v>Campo Novo de Rondônia</v>
          </cell>
        </row>
        <row r="3865">
          <cell r="A3865">
            <v>1100809</v>
          </cell>
          <cell r="B3865" t="str">
            <v>RO</v>
          </cell>
          <cell r="C3865">
            <v>69</v>
          </cell>
          <cell r="D3865" t="str">
            <v>Candeias do Jamari</v>
          </cell>
        </row>
        <row r="3866">
          <cell r="A3866">
            <v>1100908</v>
          </cell>
          <cell r="B3866" t="str">
            <v>RO</v>
          </cell>
          <cell r="C3866">
            <v>69</v>
          </cell>
          <cell r="D3866" t="str">
            <v>Castanheiras</v>
          </cell>
        </row>
        <row r="3867">
          <cell r="A3867">
            <v>1100056</v>
          </cell>
          <cell r="B3867" t="str">
            <v>RO</v>
          </cell>
          <cell r="C3867">
            <v>69</v>
          </cell>
          <cell r="D3867" t="str">
            <v>Cerejeiras</v>
          </cell>
        </row>
        <row r="3868">
          <cell r="A3868">
            <v>1100924</v>
          </cell>
          <cell r="B3868" t="str">
            <v>RO</v>
          </cell>
          <cell r="C3868">
            <v>69</v>
          </cell>
          <cell r="D3868" t="str">
            <v>Chupinguaia</v>
          </cell>
        </row>
        <row r="3869">
          <cell r="A3869">
            <v>1100064</v>
          </cell>
          <cell r="B3869" t="str">
            <v>RO</v>
          </cell>
          <cell r="C3869">
            <v>69</v>
          </cell>
          <cell r="D3869" t="str">
            <v>Colorado do Oeste</v>
          </cell>
        </row>
        <row r="3870">
          <cell r="A3870">
            <v>1100072</v>
          </cell>
          <cell r="B3870" t="str">
            <v>RO</v>
          </cell>
          <cell r="C3870">
            <v>69</v>
          </cell>
          <cell r="D3870" t="str">
            <v>Corumbiara</v>
          </cell>
        </row>
        <row r="3871">
          <cell r="A3871">
            <v>1100080</v>
          </cell>
          <cell r="B3871" t="str">
            <v>RO</v>
          </cell>
          <cell r="C3871">
            <v>69</v>
          </cell>
          <cell r="D3871" t="str">
            <v>Costa Marques</v>
          </cell>
        </row>
        <row r="3872">
          <cell r="A3872">
            <v>1100940</v>
          </cell>
          <cell r="B3872" t="str">
            <v>RO</v>
          </cell>
          <cell r="C3872">
            <v>69</v>
          </cell>
          <cell r="D3872" t="str">
            <v>Cujubim</v>
          </cell>
        </row>
        <row r="3873">
          <cell r="A3873">
            <v>1100098</v>
          </cell>
          <cell r="B3873" t="str">
            <v>RO</v>
          </cell>
          <cell r="C3873">
            <v>69</v>
          </cell>
          <cell r="D3873" t="str">
            <v>Espigão D'Oeste</v>
          </cell>
        </row>
        <row r="3874">
          <cell r="A3874">
            <v>1101005</v>
          </cell>
          <cell r="B3874" t="str">
            <v>RO</v>
          </cell>
          <cell r="C3874">
            <v>69</v>
          </cell>
          <cell r="D3874" t="str">
            <v>Governador Jorge Teixeira</v>
          </cell>
        </row>
        <row r="3875">
          <cell r="A3875">
            <v>1100106</v>
          </cell>
          <cell r="B3875" t="str">
            <v>RO</v>
          </cell>
          <cell r="C3875">
            <v>69</v>
          </cell>
          <cell r="D3875" t="str">
            <v>Guajará-Mirim</v>
          </cell>
        </row>
        <row r="3876">
          <cell r="A3876">
            <v>1101104</v>
          </cell>
          <cell r="B3876" t="str">
            <v>RO</v>
          </cell>
          <cell r="C3876">
            <v>69</v>
          </cell>
          <cell r="D3876" t="str">
            <v>Itapuã do Oeste</v>
          </cell>
        </row>
        <row r="3877">
          <cell r="A3877">
            <v>1100114</v>
          </cell>
          <cell r="B3877" t="str">
            <v>RO</v>
          </cell>
          <cell r="C3877">
            <v>69</v>
          </cell>
          <cell r="D3877" t="str">
            <v>Jaru</v>
          </cell>
        </row>
        <row r="3878">
          <cell r="A3878">
            <v>1100122</v>
          </cell>
          <cell r="B3878" t="str">
            <v>RO</v>
          </cell>
          <cell r="C3878">
            <v>69</v>
          </cell>
          <cell r="D3878" t="str">
            <v>Ji-Paraná</v>
          </cell>
        </row>
        <row r="3879">
          <cell r="A3879">
            <v>1100130</v>
          </cell>
          <cell r="B3879" t="str">
            <v>RO</v>
          </cell>
          <cell r="C3879">
            <v>69</v>
          </cell>
          <cell r="D3879" t="str">
            <v>Machadinho D'Oeste</v>
          </cell>
        </row>
        <row r="3880">
          <cell r="A3880">
            <v>1101203</v>
          </cell>
          <cell r="B3880" t="str">
            <v>RO</v>
          </cell>
          <cell r="C3880">
            <v>69</v>
          </cell>
          <cell r="D3880" t="str">
            <v>Ministro Andreazza</v>
          </cell>
        </row>
        <row r="3881">
          <cell r="A3881">
            <v>1101302</v>
          </cell>
          <cell r="B3881" t="str">
            <v>RO</v>
          </cell>
          <cell r="C3881">
            <v>69</v>
          </cell>
          <cell r="D3881" t="str">
            <v>Mirante da Serra</v>
          </cell>
        </row>
        <row r="3882">
          <cell r="A3882">
            <v>1101401</v>
          </cell>
          <cell r="B3882" t="str">
            <v>RO</v>
          </cell>
          <cell r="C3882">
            <v>69</v>
          </cell>
          <cell r="D3882" t="str">
            <v>Monte Negro</v>
          </cell>
        </row>
        <row r="3883">
          <cell r="A3883">
            <v>1100148</v>
          </cell>
          <cell r="B3883" t="str">
            <v>RO</v>
          </cell>
          <cell r="C3883">
            <v>69</v>
          </cell>
          <cell r="D3883" t="str">
            <v>Nova Brasilândia D'Oeste</v>
          </cell>
        </row>
        <row r="3884">
          <cell r="A3884">
            <v>1100338</v>
          </cell>
          <cell r="B3884" t="str">
            <v>RO</v>
          </cell>
          <cell r="C3884">
            <v>69</v>
          </cell>
          <cell r="D3884" t="str">
            <v>Nova Mamoré</v>
          </cell>
        </row>
        <row r="3885">
          <cell r="A3885">
            <v>1101435</v>
          </cell>
          <cell r="B3885" t="str">
            <v>RO</v>
          </cell>
          <cell r="C3885">
            <v>69</v>
          </cell>
          <cell r="D3885" t="str">
            <v>Nova União</v>
          </cell>
        </row>
        <row r="3886">
          <cell r="A3886">
            <v>1100502</v>
          </cell>
          <cell r="B3886" t="str">
            <v>RO</v>
          </cell>
          <cell r="C3886">
            <v>69</v>
          </cell>
          <cell r="D3886" t="str">
            <v>Novo Horizonte do Oeste</v>
          </cell>
        </row>
        <row r="3887">
          <cell r="A3887">
            <v>1100155</v>
          </cell>
          <cell r="B3887" t="str">
            <v>RO</v>
          </cell>
          <cell r="C3887">
            <v>69</v>
          </cell>
          <cell r="D3887" t="str">
            <v>Ouro Preto do Oeste</v>
          </cell>
        </row>
        <row r="3888">
          <cell r="A3888">
            <v>1101450</v>
          </cell>
          <cell r="B3888" t="str">
            <v>RO</v>
          </cell>
          <cell r="C3888">
            <v>69</v>
          </cell>
          <cell r="D3888" t="str">
            <v>Parecis</v>
          </cell>
        </row>
        <row r="3889">
          <cell r="A3889">
            <v>1100189</v>
          </cell>
          <cell r="B3889" t="str">
            <v>RO</v>
          </cell>
          <cell r="C3889">
            <v>69</v>
          </cell>
          <cell r="D3889" t="str">
            <v>Pimenta Bueno</v>
          </cell>
        </row>
        <row r="3890">
          <cell r="A3890">
            <v>1101468</v>
          </cell>
          <cell r="B3890" t="str">
            <v>RO</v>
          </cell>
          <cell r="C3890">
            <v>69</v>
          </cell>
          <cell r="D3890" t="str">
            <v>Pimenteiras do Oeste</v>
          </cell>
        </row>
        <row r="3891">
          <cell r="A3891">
            <v>1100205</v>
          </cell>
          <cell r="B3891" t="str">
            <v>RO</v>
          </cell>
          <cell r="C3891">
            <v>69</v>
          </cell>
          <cell r="D3891" t="str">
            <v>Porto Velho</v>
          </cell>
        </row>
        <row r="3892">
          <cell r="A3892">
            <v>1100254</v>
          </cell>
          <cell r="B3892" t="str">
            <v>RO</v>
          </cell>
          <cell r="C3892">
            <v>69</v>
          </cell>
          <cell r="D3892" t="str">
            <v>Presidente Médici</v>
          </cell>
        </row>
        <row r="3893">
          <cell r="A3893">
            <v>1101476</v>
          </cell>
          <cell r="B3893" t="str">
            <v>RO</v>
          </cell>
          <cell r="C3893">
            <v>69</v>
          </cell>
          <cell r="D3893" t="str">
            <v>Primavera de Rondônia</v>
          </cell>
        </row>
        <row r="3894">
          <cell r="A3894">
            <v>1100262</v>
          </cell>
          <cell r="B3894" t="str">
            <v>RO</v>
          </cell>
          <cell r="C3894">
            <v>69</v>
          </cell>
          <cell r="D3894" t="str">
            <v>Rio Crespo</v>
          </cell>
        </row>
        <row r="3895">
          <cell r="A3895">
            <v>1100288</v>
          </cell>
          <cell r="B3895" t="str">
            <v>RO</v>
          </cell>
          <cell r="C3895">
            <v>69</v>
          </cell>
          <cell r="D3895" t="str">
            <v>Rolim de Moura</v>
          </cell>
        </row>
        <row r="3896">
          <cell r="A3896">
            <v>1100296</v>
          </cell>
          <cell r="B3896" t="str">
            <v>RO</v>
          </cell>
          <cell r="C3896">
            <v>69</v>
          </cell>
          <cell r="D3896" t="str">
            <v>Santa Luzia D'Oeste</v>
          </cell>
        </row>
        <row r="3897">
          <cell r="A3897">
            <v>1101484</v>
          </cell>
          <cell r="B3897" t="str">
            <v>RO</v>
          </cell>
          <cell r="C3897">
            <v>69</v>
          </cell>
          <cell r="D3897" t="str">
            <v>São Felipe D'Oeste</v>
          </cell>
        </row>
        <row r="3898">
          <cell r="A3898">
            <v>1101492</v>
          </cell>
          <cell r="B3898" t="str">
            <v>RO</v>
          </cell>
          <cell r="C3898">
            <v>69</v>
          </cell>
          <cell r="D3898" t="str">
            <v>São Francisco do Guaporé</v>
          </cell>
        </row>
        <row r="3899">
          <cell r="A3899">
            <v>1100320</v>
          </cell>
          <cell r="B3899" t="str">
            <v>RO</v>
          </cell>
          <cell r="C3899">
            <v>69</v>
          </cell>
          <cell r="D3899" t="str">
            <v>São Miguel do Guaporé</v>
          </cell>
        </row>
        <row r="3900">
          <cell r="A3900">
            <v>1101500</v>
          </cell>
          <cell r="B3900" t="str">
            <v>RO</v>
          </cell>
          <cell r="C3900">
            <v>69</v>
          </cell>
          <cell r="D3900" t="str">
            <v>Seringueiras</v>
          </cell>
        </row>
        <row r="3901">
          <cell r="A3901">
            <v>1101559</v>
          </cell>
          <cell r="B3901" t="str">
            <v>RO</v>
          </cell>
          <cell r="C3901">
            <v>69</v>
          </cell>
          <cell r="D3901" t="str">
            <v>Teixeirópolis</v>
          </cell>
        </row>
        <row r="3902">
          <cell r="A3902">
            <v>1101609</v>
          </cell>
          <cell r="B3902" t="str">
            <v>RO</v>
          </cell>
          <cell r="C3902">
            <v>69</v>
          </cell>
          <cell r="D3902" t="str">
            <v>Theobroma</v>
          </cell>
        </row>
        <row r="3903">
          <cell r="A3903">
            <v>1101708</v>
          </cell>
          <cell r="B3903" t="str">
            <v>RO</v>
          </cell>
          <cell r="C3903">
            <v>69</v>
          </cell>
          <cell r="D3903" t="str">
            <v>Urupá</v>
          </cell>
        </row>
        <row r="3904">
          <cell r="A3904">
            <v>1101757</v>
          </cell>
          <cell r="B3904" t="str">
            <v>RO</v>
          </cell>
          <cell r="C3904">
            <v>69</v>
          </cell>
          <cell r="D3904" t="str">
            <v>Vale do Anari</v>
          </cell>
        </row>
        <row r="3905">
          <cell r="A3905">
            <v>1101807</v>
          </cell>
          <cell r="B3905" t="str">
            <v>RO</v>
          </cell>
          <cell r="C3905">
            <v>69</v>
          </cell>
          <cell r="D3905" t="str">
            <v>Vale do Paraíso</v>
          </cell>
        </row>
        <row r="3906">
          <cell r="A3906">
            <v>1100304</v>
          </cell>
          <cell r="B3906" t="str">
            <v>RO</v>
          </cell>
          <cell r="C3906">
            <v>69</v>
          </cell>
          <cell r="D3906" t="str">
            <v>Vilhena</v>
          </cell>
        </row>
        <row r="3907">
          <cell r="A3907">
            <v>1400050</v>
          </cell>
          <cell r="B3907" t="str">
            <v>RR</v>
          </cell>
          <cell r="C3907">
            <v>95</v>
          </cell>
          <cell r="D3907" t="str">
            <v>Alto Alegre</v>
          </cell>
        </row>
        <row r="3908">
          <cell r="A3908">
            <v>1400027</v>
          </cell>
          <cell r="B3908" t="str">
            <v>RR</v>
          </cell>
          <cell r="C3908">
            <v>95</v>
          </cell>
          <cell r="D3908" t="str">
            <v>Amajari</v>
          </cell>
        </row>
        <row r="3909">
          <cell r="A3909">
            <v>1400100</v>
          </cell>
          <cell r="B3909" t="str">
            <v>RR</v>
          </cell>
          <cell r="C3909">
            <v>95</v>
          </cell>
          <cell r="D3909" t="str">
            <v>Boa Vista</v>
          </cell>
        </row>
        <row r="3910">
          <cell r="A3910">
            <v>1400159</v>
          </cell>
          <cell r="B3910" t="str">
            <v>RR</v>
          </cell>
          <cell r="C3910">
            <v>95</v>
          </cell>
          <cell r="D3910" t="str">
            <v>Bonfim</v>
          </cell>
        </row>
        <row r="3911">
          <cell r="A3911">
            <v>1400175</v>
          </cell>
          <cell r="B3911" t="str">
            <v>RR</v>
          </cell>
          <cell r="C3911">
            <v>95</v>
          </cell>
          <cell r="D3911" t="str">
            <v>Cantá</v>
          </cell>
        </row>
        <row r="3912">
          <cell r="A3912">
            <v>1400209</v>
          </cell>
          <cell r="B3912" t="str">
            <v>RR</v>
          </cell>
          <cell r="C3912">
            <v>95</v>
          </cell>
          <cell r="D3912" t="str">
            <v>Caracaraí</v>
          </cell>
        </row>
        <row r="3913">
          <cell r="A3913">
            <v>1400233</v>
          </cell>
          <cell r="B3913" t="str">
            <v>RR</v>
          </cell>
          <cell r="C3913">
            <v>95</v>
          </cell>
          <cell r="D3913" t="str">
            <v>Caroebe</v>
          </cell>
        </row>
        <row r="3914">
          <cell r="A3914">
            <v>1400282</v>
          </cell>
          <cell r="B3914" t="str">
            <v>RR</v>
          </cell>
          <cell r="C3914">
            <v>95</v>
          </cell>
          <cell r="D3914" t="str">
            <v>Iracema</v>
          </cell>
        </row>
        <row r="3915">
          <cell r="A3915">
            <v>1400308</v>
          </cell>
          <cell r="B3915" t="str">
            <v>RR</v>
          </cell>
          <cell r="C3915">
            <v>95</v>
          </cell>
          <cell r="D3915" t="str">
            <v>Mucajaí</v>
          </cell>
        </row>
        <row r="3916">
          <cell r="A3916">
            <v>1400407</v>
          </cell>
          <cell r="B3916" t="str">
            <v>RR</v>
          </cell>
          <cell r="C3916">
            <v>95</v>
          </cell>
          <cell r="D3916" t="str">
            <v>Normandia</v>
          </cell>
        </row>
        <row r="3917">
          <cell r="A3917">
            <v>1400456</v>
          </cell>
          <cell r="B3917" t="str">
            <v>RR</v>
          </cell>
          <cell r="C3917">
            <v>95</v>
          </cell>
          <cell r="D3917" t="str">
            <v>Pacaraima</v>
          </cell>
        </row>
        <row r="3918">
          <cell r="A3918">
            <v>1400472</v>
          </cell>
          <cell r="B3918" t="str">
            <v>RR</v>
          </cell>
          <cell r="C3918">
            <v>95</v>
          </cell>
          <cell r="D3918" t="str">
            <v>Rorainópolis</v>
          </cell>
        </row>
        <row r="3919">
          <cell r="A3919">
            <v>1400506</v>
          </cell>
          <cell r="B3919" t="str">
            <v>RR</v>
          </cell>
          <cell r="C3919">
            <v>95</v>
          </cell>
          <cell r="D3919" t="str">
            <v>São João da Baliza</v>
          </cell>
        </row>
        <row r="3920">
          <cell r="A3920">
            <v>1400605</v>
          </cell>
          <cell r="B3920" t="str">
            <v>RR</v>
          </cell>
          <cell r="C3920">
            <v>95</v>
          </cell>
          <cell r="D3920" t="str">
            <v>São Luiz</v>
          </cell>
        </row>
        <row r="3921">
          <cell r="A3921">
            <v>1400704</v>
          </cell>
          <cell r="B3921" t="str">
            <v>RR</v>
          </cell>
          <cell r="C3921">
            <v>95</v>
          </cell>
          <cell r="D3921" t="str">
            <v>Uiramutã</v>
          </cell>
        </row>
        <row r="3922">
          <cell r="A3922">
            <v>4300034</v>
          </cell>
          <cell r="B3922" t="str">
            <v>RS</v>
          </cell>
          <cell r="C3922">
            <v>53</v>
          </cell>
          <cell r="D3922" t="str">
            <v>Aceguá</v>
          </cell>
        </row>
        <row r="3923">
          <cell r="A3923">
            <v>4300059</v>
          </cell>
          <cell r="B3923" t="str">
            <v>RS</v>
          </cell>
          <cell r="C3923">
            <v>54</v>
          </cell>
          <cell r="D3923" t="str">
            <v>Água Santa</v>
          </cell>
        </row>
        <row r="3924">
          <cell r="A3924">
            <v>4300109</v>
          </cell>
          <cell r="B3924" t="str">
            <v>RS</v>
          </cell>
          <cell r="C3924">
            <v>55</v>
          </cell>
          <cell r="D3924" t="str">
            <v>Agudo</v>
          </cell>
        </row>
        <row r="3925">
          <cell r="A3925">
            <v>4300208</v>
          </cell>
          <cell r="B3925" t="str">
            <v>RS</v>
          </cell>
          <cell r="C3925">
            <v>55</v>
          </cell>
          <cell r="D3925" t="str">
            <v>Ajuricaba</v>
          </cell>
        </row>
        <row r="3926">
          <cell r="A3926">
            <v>4300307</v>
          </cell>
          <cell r="B3926" t="str">
            <v>RS</v>
          </cell>
          <cell r="C3926">
            <v>55</v>
          </cell>
          <cell r="D3926" t="str">
            <v>Alecrim</v>
          </cell>
        </row>
        <row r="3927">
          <cell r="A3927">
            <v>4300406</v>
          </cell>
          <cell r="B3927" t="str">
            <v>RS</v>
          </cell>
          <cell r="C3927">
            <v>55</v>
          </cell>
          <cell r="D3927" t="str">
            <v>Alegrete</v>
          </cell>
        </row>
        <row r="3928">
          <cell r="A3928">
            <v>4300455</v>
          </cell>
          <cell r="B3928" t="str">
            <v>RS</v>
          </cell>
          <cell r="C3928">
            <v>55</v>
          </cell>
          <cell r="D3928" t="str">
            <v>Alegria</v>
          </cell>
        </row>
        <row r="3929">
          <cell r="A3929">
            <v>4300471</v>
          </cell>
          <cell r="B3929" t="str">
            <v>RS</v>
          </cell>
          <cell r="C3929">
            <v>54</v>
          </cell>
          <cell r="D3929" t="str">
            <v>Almirante Tamandaré do Sul</v>
          </cell>
        </row>
        <row r="3930">
          <cell r="A3930">
            <v>4300505</v>
          </cell>
          <cell r="B3930" t="str">
            <v>RS</v>
          </cell>
          <cell r="C3930">
            <v>55</v>
          </cell>
          <cell r="D3930" t="str">
            <v>Alpestre</v>
          </cell>
        </row>
        <row r="3931">
          <cell r="A3931">
            <v>4300554</v>
          </cell>
          <cell r="B3931" t="str">
            <v>RS</v>
          </cell>
          <cell r="C3931">
            <v>54</v>
          </cell>
          <cell r="D3931" t="str">
            <v>Alto Alegre</v>
          </cell>
        </row>
        <row r="3932">
          <cell r="A3932">
            <v>4300570</v>
          </cell>
          <cell r="B3932" t="str">
            <v>RS</v>
          </cell>
          <cell r="C3932">
            <v>51</v>
          </cell>
          <cell r="D3932" t="str">
            <v>Alto Feliz</v>
          </cell>
        </row>
        <row r="3933">
          <cell r="A3933">
            <v>4300604</v>
          </cell>
          <cell r="B3933" t="str">
            <v>RS</v>
          </cell>
          <cell r="C3933">
            <v>51</v>
          </cell>
          <cell r="D3933" t="str">
            <v>Alvorada</v>
          </cell>
        </row>
        <row r="3934">
          <cell r="A3934">
            <v>4300638</v>
          </cell>
          <cell r="B3934" t="str">
            <v>RS</v>
          </cell>
          <cell r="C3934">
            <v>51</v>
          </cell>
          <cell r="D3934" t="str">
            <v>Amaral Ferrador</v>
          </cell>
        </row>
        <row r="3935">
          <cell r="A3935">
            <v>4300646</v>
          </cell>
          <cell r="B3935" t="str">
            <v>RS</v>
          </cell>
          <cell r="C3935">
            <v>55</v>
          </cell>
          <cell r="D3935" t="str">
            <v>Ametista do Sul</v>
          </cell>
        </row>
        <row r="3936">
          <cell r="A3936">
            <v>4300661</v>
          </cell>
          <cell r="B3936" t="str">
            <v>RS</v>
          </cell>
          <cell r="C3936">
            <v>54</v>
          </cell>
          <cell r="D3936" t="str">
            <v>André da Rocha</v>
          </cell>
        </row>
        <row r="3937">
          <cell r="A3937">
            <v>4300703</v>
          </cell>
          <cell r="B3937" t="str">
            <v>RS</v>
          </cell>
          <cell r="C3937">
            <v>51</v>
          </cell>
          <cell r="D3937" t="str">
            <v>Anta Gorda</v>
          </cell>
        </row>
        <row r="3938">
          <cell r="A3938">
            <v>4300802</v>
          </cell>
          <cell r="B3938" t="str">
            <v>RS</v>
          </cell>
          <cell r="C3938">
            <v>54</v>
          </cell>
          <cell r="D3938" t="str">
            <v>Antônio Prado</v>
          </cell>
        </row>
        <row r="3939">
          <cell r="A3939">
            <v>4300851</v>
          </cell>
          <cell r="B3939" t="str">
            <v>RS</v>
          </cell>
          <cell r="C3939">
            <v>51</v>
          </cell>
          <cell r="D3939" t="str">
            <v>Arambaré</v>
          </cell>
        </row>
        <row r="3940">
          <cell r="A3940">
            <v>4300877</v>
          </cell>
          <cell r="B3940" t="str">
            <v>RS</v>
          </cell>
          <cell r="C3940">
            <v>51</v>
          </cell>
          <cell r="D3940" t="str">
            <v>Araricá</v>
          </cell>
        </row>
        <row r="3941">
          <cell r="A3941">
            <v>4300901</v>
          </cell>
          <cell r="B3941" t="str">
            <v>RS</v>
          </cell>
          <cell r="C3941">
            <v>54</v>
          </cell>
          <cell r="D3941" t="str">
            <v>Aratiba</v>
          </cell>
        </row>
        <row r="3942">
          <cell r="A3942">
            <v>4301008</v>
          </cell>
          <cell r="B3942" t="str">
            <v>RS</v>
          </cell>
          <cell r="C3942">
            <v>51</v>
          </cell>
          <cell r="D3942" t="str">
            <v>Arroio do Meio</v>
          </cell>
        </row>
        <row r="3943">
          <cell r="A3943">
            <v>4301073</v>
          </cell>
          <cell r="B3943" t="str">
            <v>RS</v>
          </cell>
          <cell r="C3943">
            <v>53</v>
          </cell>
          <cell r="D3943" t="str">
            <v>Arroio do Padre</v>
          </cell>
        </row>
        <row r="3944">
          <cell r="A3944">
            <v>4301057</v>
          </cell>
          <cell r="B3944" t="str">
            <v>RS</v>
          </cell>
          <cell r="C3944">
            <v>51</v>
          </cell>
          <cell r="D3944" t="str">
            <v>Arroio do Sal</v>
          </cell>
        </row>
        <row r="3945">
          <cell r="A3945">
            <v>4301206</v>
          </cell>
          <cell r="B3945" t="str">
            <v>RS</v>
          </cell>
          <cell r="C3945">
            <v>51</v>
          </cell>
          <cell r="D3945" t="str">
            <v>Arroio do Tigre</v>
          </cell>
        </row>
        <row r="3946">
          <cell r="A3946">
            <v>4301107</v>
          </cell>
          <cell r="B3946" t="str">
            <v>RS</v>
          </cell>
          <cell r="C3946">
            <v>51</v>
          </cell>
          <cell r="D3946" t="str">
            <v>Arroio dos Ratos</v>
          </cell>
        </row>
        <row r="3947">
          <cell r="A3947">
            <v>4301305</v>
          </cell>
          <cell r="B3947" t="str">
            <v>RS</v>
          </cell>
          <cell r="C3947">
            <v>53</v>
          </cell>
          <cell r="D3947" t="str">
            <v>Arroio Grande</v>
          </cell>
        </row>
        <row r="3948">
          <cell r="A3948">
            <v>4301404</v>
          </cell>
          <cell r="B3948" t="str">
            <v>RS</v>
          </cell>
          <cell r="C3948">
            <v>51</v>
          </cell>
          <cell r="D3948" t="str">
            <v>Arvorezinha</v>
          </cell>
        </row>
        <row r="3949">
          <cell r="A3949">
            <v>4301503</v>
          </cell>
          <cell r="B3949" t="str">
            <v>RS</v>
          </cell>
          <cell r="C3949">
            <v>55</v>
          </cell>
          <cell r="D3949" t="str">
            <v>Augusto Pestana</v>
          </cell>
        </row>
        <row r="3950">
          <cell r="A3950">
            <v>4301552</v>
          </cell>
          <cell r="B3950" t="str">
            <v>RS</v>
          </cell>
          <cell r="C3950">
            <v>54</v>
          </cell>
          <cell r="D3950" t="str">
            <v>Áurea</v>
          </cell>
        </row>
        <row r="3951">
          <cell r="A3951">
            <v>4301602</v>
          </cell>
          <cell r="B3951" t="str">
            <v>RS</v>
          </cell>
          <cell r="C3951">
            <v>53</v>
          </cell>
          <cell r="D3951" t="str">
            <v>Bagé</v>
          </cell>
        </row>
        <row r="3952">
          <cell r="A3952">
            <v>4301636</v>
          </cell>
          <cell r="B3952" t="str">
            <v>RS</v>
          </cell>
          <cell r="C3952">
            <v>51</v>
          </cell>
          <cell r="D3952" t="str">
            <v>Balneário Pinhal</v>
          </cell>
        </row>
        <row r="3953">
          <cell r="A3953">
            <v>4301651</v>
          </cell>
          <cell r="B3953" t="str">
            <v>RS</v>
          </cell>
          <cell r="C3953">
            <v>51</v>
          </cell>
          <cell r="D3953" t="str">
            <v>Barão</v>
          </cell>
        </row>
        <row r="3954">
          <cell r="A3954">
            <v>4301701</v>
          </cell>
          <cell r="B3954" t="str">
            <v>RS</v>
          </cell>
          <cell r="C3954">
            <v>54</v>
          </cell>
          <cell r="D3954" t="str">
            <v>Barão de Cotegipe</v>
          </cell>
        </row>
        <row r="3955">
          <cell r="A3955">
            <v>4301750</v>
          </cell>
          <cell r="B3955" t="str">
            <v>RS</v>
          </cell>
          <cell r="C3955">
            <v>51</v>
          </cell>
          <cell r="D3955" t="str">
            <v>Barão do Triunfo</v>
          </cell>
        </row>
        <row r="3956">
          <cell r="A3956">
            <v>4301859</v>
          </cell>
          <cell r="B3956" t="str">
            <v>RS</v>
          </cell>
          <cell r="C3956">
            <v>55</v>
          </cell>
          <cell r="D3956" t="str">
            <v>Barra do Guarita</v>
          </cell>
        </row>
        <row r="3957">
          <cell r="A3957">
            <v>4301875</v>
          </cell>
          <cell r="B3957" t="str">
            <v>RS</v>
          </cell>
          <cell r="C3957">
            <v>55</v>
          </cell>
          <cell r="D3957" t="str">
            <v>Barra do Quaraí</v>
          </cell>
        </row>
        <row r="3958">
          <cell r="A3958">
            <v>4301909</v>
          </cell>
          <cell r="B3958" t="str">
            <v>RS</v>
          </cell>
          <cell r="C3958">
            <v>51</v>
          </cell>
          <cell r="D3958" t="str">
            <v>Barra do Ribeiro</v>
          </cell>
        </row>
        <row r="3959">
          <cell r="A3959">
            <v>4301925</v>
          </cell>
          <cell r="B3959" t="str">
            <v>RS</v>
          </cell>
          <cell r="C3959">
            <v>54</v>
          </cell>
          <cell r="D3959" t="str">
            <v>Barra do Rio Azul</v>
          </cell>
        </row>
        <row r="3960">
          <cell r="A3960">
            <v>4301958</v>
          </cell>
          <cell r="B3960" t="str">
            <v>RS</v>
          </cell>
          <cell r="C3960">
            <v>54</v>
          </cell>
          <cell r="D3960" t="str">
            <v>Barra Funda</v>
          </cell>
        </row>
        <row r="3961">
          <cell r="A3961">
            <v>4301800</v>
          </cell>
          <cell r="B3961" t="str">
            <v>RS</v>
          </cell>
          <cell r="C3961">
            <v>54</v>
          </cell>
          <cell r="D3961" t="str">
            <v>Barracão</v>
          </cell>
        </row>
        <row r="3962">
          <cell r="A3962">
            <v>4302006</v>
          </cell>
          <cell r="B3962" t="str">
            <v>RS</v>
          </cell>
          <cell r="C3962">
            <v>54</v>
          </cell>
          <cell r="D3962" t="str">
            <v>Barros Cassal</v>
          </cell>
        </row>
        <row r="3963">
          <cell r="A3963">
            <v>4302055</v>
          </cell>
          <cell r="B3963" t="str">
            <v>RS</v>
          </cell>
          <cell r="C3963">
            <v>54</v>
          </cell>
          <cell r="D3963" t="str">
            <v>Benjamin Constant do Sul</v>
          </cell>
        </row>
        <row r="3964">
          <cell r="A3964">
            <v>4302105</v>
          </cell>
          <cell r="B3964" t="str">
            <v>RS</v>
          </cell>
          <cell r="C3964">
            <v>54</v>
          </cell>
          <cell r="D3964" t="str">
            <v>Bento Gonçalves</v>
          </cell>
        </row>
        <row r="3965">
          <cell r="A3965">
            <v>4302154</v>
          </cell>
          <cell r="B3965" t="str">
            <v>RS</v>
          </cell>
          <cell r="C3965">
            <v>55</v>
          </cell>
          <cell r="D3965" t="str">
            <v>Boa Vista das Missões</v>
          </cell>
        </row>
        <row r="3966">
          <cell r="A3966">
            <v>4302204</v>
          </cell>
          <cell r="B3966" t="str">
            <v>RS</v>
          </cell>
          <cell r="C3966">
            <v>55</v>
          </cell>
          <cell r="D3966" t="str">
            <v>Boa Vista do Buricá</v>
          </cell>
        </row>
        <row r="3967">
          <cell r="A3967">
            <v>4302220</v>
          </cell>
          <cell r="B3967" t="str">
            <v>RS</v>
          </cell>
          <cell r="C3967">
            <v>55</v>
          </cell>
          <cell r="D3967" t="str">
            <v>Boa Vista do Cadeado</v>
          </cell>
        </row>
        <row r="3968">
          <cell r="A3968">
            <v>4302238</v>
          </cell>
          <cell r="B3968" t="str">
            <v>RS</v>
          </cell>
          <cell r="C3968">
            <v>55</v>
          </cell>
          <cell r="D3968" t="str">
            <v>Boa Vista do Incra</v>
          </cell>
        </row>
        <row r="3969">
          <cell r="A3969">
            <v>4302253</v>
          </cell>
          <cell r="B3969" t="str">
            <v>RS</v>
          </cell>
          <cell r="C3969">
            <v>54</v>
          </cell>
          <cell r="D3969" t="str">
            <v>Boa Vista do Sul</v>
          </cell>
        </row>
        <row r="3970">
          <cell r="A3970">
            <v>4302303</v>
          </cell>
          <cell r="B3970" t="str">
            <v>RS</v>
          </cell>
          <cell r="C3970">
            <v>54</v>
          </cell>
          <cell r="D3970" t="str">
            <v>Bom Jesus</v>
          </cell>
        </row>
        <row r="3971">
          <cell r="A3971">
            <v>4302352</v>
          </cell>
          <cell r="B3971" t="str">
            <v>RS</v>
          </cell>
          <cell r="C3971">
            <v>51</v>
          </cell>
          <cell r="D3971" t="str">
            <v>Bom Princípio</v>
          </cell>
        </row>
        <row r="3972">
          <cell r="A3972">
            <v>4302378</v>
          </cell>
          <cell r="B3972" t="str">
            <v>RS</v>
          </cell>
          <cell r="C3972">
            <v>55</v>
          </cell>
          <cell r="D3972" t="str">
            <v>Bom Progresso</v>
          </cell>
        </row>
        <row r="3973">
          <cell r="A3973">
            <v>4302402</v>
          </cell>
          <cell r="B3973" t="str">
            <v>RS</v>
          </cell>
          <cell r="C3973">
            <v>51</v>
          </cell>
          <cell r="D3973" t="str">
            <v>Bom Retiro do Sul</v>
          </cell>
        </row>
        <row r="3974">
          <cell r="A3974">
            <v>4302451</v>
          </cell>
          <cell r="B3974" t="str">
            <v>RS</v>
          </cell>
          <cell r="C3974">
            <v>51</v>
          </cell>
          <cell r="D3974" t="str">
            <v>Boqueirão do Leão</v>
          </cell>
        </row>
        <row r="3975">
          <cell r="A3975">
            <v>4302501</v>
          </cell>
          <cell r="B3975" t="str">
            <v>RS</v>
          </cell>
          <cell r="C3975">
            <v>55</v>
          </cell>
          <cell r="D3975" t="str">
            <v>Bossoroca</v>
          </cell>
        </row>
        <row r="3976">
          <cell r="A3976">
            <v>4302584</v>
          </cell>
          <cell r="B3976" t="str">
            <v>RS</v>
          </cell>
          <cell r="C3976">
            <v>55</v>
          </cell>
          <cell r="D3976" t="str">
            <v>Bozano</v>
          </cell>
        </row>
        <row r="3977">
          <cell r="A3977">
            <v>4302600</v>
          </cell>
          <cell r="B3977" t="str">
            <v>RS</v>
          </cell>
          <cell r="C3977">
            <v>55</v>
          </cell>
          <cell r="D3977" t="str">
            <v>Braga</v>
          </cell>
        </row>
        <row r="3978">
          <cell r="A3978">
            <v>4302659</v>
          </cell>
          <cell r="B3978" t="str">
            <v>RS</v>
          </cell>
          <cell r="C3978">
            <v>51</v>
          </cell>
          <cell r="D3978" t="str">
            <v>Brochier</v>
          </cell>
        </row>
        <row r="3979">
          <cell r="A3979">
            <v>4302709</v>
          </cell>
          <cell r="B3979" t="str">
            <v>RS</v>
          </cell>
          <cell r="C3979">
            <v>51</v>
          </cell>
          <cell r="D3979" t="str">
            <v>Butiá</v>
          </cell>
        </row>
        <row r="3980">
          <cell r="A3980">
            <v>4302808</v>
          </cell>
          <cell r="B3980" t="str">
            <v>RS</v>
          </cell>
          <cell r="C3980">
            <v>55</v>
          </cell>
          <cell r="D3980" t="str">
            <v>Caçapava do Sul</v>
          </cell>
        </row>
        <row r="3981">
          <cell r="A3981">
            <v>4302907</v>
          </cell>
          <cell r="B3981" t="str">
            <v>RS</v>
          </cell>
          <cell r="C3981">
            <v>55</v>
          </cell>
          <cell r="D3981" t="str">
            <v>Cacequi</v>
          </cell>
        </row>
        <row r="3982">
          <cell r="A3982">
            <v>4303004</v>
          </cell>
          <cell r="B3982" t="str">
            <v>RS</v>
          </cell>
          <cell r="C3982">
            <v>51</v>
          </cell>
          <cell r="D3982" t="str">
            <v>Cachoeira do Sul</v>
          </cell>
        </row>
        <row r="3983">
          <cell r="A3983">
            <v>4303103</v>
          </cell>
          <cell r="B3983" t="str">
            <v>RS</v>
          </cell>
          <cell r="C3983">
            <v>51</v>
          </cell>
          <cell r="D3983" t="str">
            <v>Cachoeirinha</v>
          </cell>
        </row>
        <row r="3984">
          <cell r="A3984">
            <v>4303202</v>
          </cell>
          <cell r="B3984" t="str">
            <v>RS</v>
          </cell>
          <cell r="C3984">
            <v>54</v>
          </cell>
          <cell r="D3984" t="str">
            <v>Cacique Doble</v>
          </cell>
        </row>
        <row r="3985">
          <cell r="A3985">
            <v>4303301</v>
          </cell>
          <cell r="B3985" t="str">
            <v>RS</v>
          </cell>
          <cell r="C3985">
            <v>55</v>
          </cell>
          <cell r="D3985" t="str">
            <v>Caibaté</v>
          </cell>
        </row>
        <row r="3986">
          <cell r="A3986">
            <v>4303400</v>
          </cell>
          <cell r="B3986" t="str">
            <v>RS</v>
          </cell>
          <cell r="C3986">
            <v>55</v>
          </cell>
          <cell r="D3986" t="str">
            <v>Caiçara</v>
          </cell>
        </row>
        <row r="3987">
          <cell r="A3987">
            <v>4303509</v>
          </cell>
          <cell r="B3987" t="str">
            <v>RS</v>
          </cell>
          <cell r="C3987">
            <v>51</v>
          </cell>
          <cell r="D3987" t="str">
            <v>Camaquã</v>
          </cell>
        </row>
        <row r="3988">
          <cell r="A3988">
            <v>4303558</v>
          </cell>
          <cell r="B3988" t="str">
            <v>RS</v>
          </cell>
          <cell r="C3988">
            <v>54</v>
          </cell>
          <cell r="D3988" t="str">
            <v>Camargo</v>
          </cell>
        </row>
        <row r="3989">
          <cell r="A3989">
            <v>4303608</v>
          </cell>
          <cell r="B3989" t="str">
            <v>RS</v>
          </cell>
          <cell r="C3989">
            <v>54</v>
          </cell>
          <cell r="D3989" t="str">
            <v>Cambará do Sul</v>
          </cell>
        </row>
        <row r="3990">
          <cell r="A3990">
            <v>4303673</v>
          </cell>
          <cell r="B3990" t="str">
            <v>RS</v>
          </cell>
          <cell r="C3990">
            <v>54</v>
          </cell>
          <cell r="D3990" t="str">
            <v>Campestre da Serra</v>
          </cell>
        </row>
        <row r="3991">
          <cell r="A3991">
            <v>4303707</v>
          </cell>
          <cell r="B3991" t="str">
            <v>RS</v>
          </cell>
          <cell r="C3991">
            <v>55</v>
          </cell>
          <cell r="D3991" t="str">
            <v>Campina das Missões</v>
          </cell>
        </row>
        <row r="3992">
          <cell r="A3992">
            <v>4303806</v>
          </cell>
          <cell r="B3992" t="str">
            <v>RS</v>
          </cell>
          <cell r="C3992">
            <v>54</v>
          </cell>
          <cell r="D3992" t="str">
            <v>Campinas do Sul</v>
          </cell>
        </row>
        <row r="3993">
          <cell r="A3993">
            <v>4303905</v>
          </cell>
          <cell r="B3993" t="str">
            <v>RS</v>
          </cell>
          <cell r="C3993">
            <v>51</v>
          </cell>
          <cell r="D3993" t="str">
            <v>Campo Bom</v>
          </cell>
        </row>
        <row r="3994">
          <cell r="A3994">
            <v>4304002</v>
          </cell>
          <cell r="B3994" t="str">
            <v>RS</v>
          </cell>
          <cell r="C3994">
            <v>55</v>
          </cell>
          <cell r="D3994" t="str">
            <v>Campo Novo</v>
          </cell>
        </row>
        <row r="3995">
          <cell r="A3995">
            <v>4304101</v>
          </cell>
          <cell r="B3995" t="str">
            <v>RS</v>
          </cell>
          <cell r="C3995">
            <v>54</v>
          </cell>
          <cell r="D3995" t="str">
            <v>Campos Borges</v>
          </cell>
        </row>
        <row r="3996">
          <cell r="A3996">
            <v>4304200</v>
          </cell>
          <cell r="B3996" t="str">
            <v>RS</v>
          </cell>
          <cell r="C3996">
            <v>51</v>
          </cell>
          <cell r="D3996" t="str">
            <v>Candelária</v>
          </cell>
        </row>
        <row r="3997">
          <cell r="A3997">
            <v>4304309</v>
          </cell>
          <cell r="B3997" t="str">
            <v>RS</v>
          </cell>
          <cell r="C3997">
            <v>55</v>
          </cell>
          <cell r="D3997" t="str">
            <v>Cândido Godói</v>
          </cell>
        </row>
        <row r="3998">
          <cell r="A3998">
            <v>4304358</v>
          </cell>
          <cell r="B3998" t="str">
            <v>RS</v>
          </cell>
          <cell r="C3998">
            <v>53</v>
          </cell>
          <cell r="D3998" t="str">
            <v>Candiota</v>
          </cell>
        </row>
        <row r="3999">
          <cell r="A3999">
            <v>4304408</v>
          </cell>
          <cell r="B3999" t="str">
            <v>RS</v>
          </cell>
          <cell r="C3999">
            <v>54</v>
          </cell>
          <cell r="D3999" t="str">
            <v>Canela</v>
          </cell>
        </row>
        <row r="4000">
          <cell r="A4000">
            <v>4304507</v>
          </cell>
          <cell r="B4000" t="str">
            <v>RS</v>
          </cell>
          <cell r="C4000">
            <v>53</v>
          </cell>
          <cell r="D4000" t="str">
            <v>Canguçu</v>
          </cell>
        </row>
        <row r="4001">
          <cell r="A4001">
            <v>4304606</v>
          </cell>
          <cell r="B4001" t="str">
            <v>RS</v>
          </cell>
          <cell r="C4001">
            <v>51</v>
          </cell>
          <cell r="D4001" t="str">
            <v>Canoas</v>
          </cell>
        </row>
        <row r="4002">
          <cell r="A4002">
            <v>4304614</v>
          </cell>
          <cell r="B4002" t="str">
            <v>RS</v>
          </cell>
          <cell r="C4002">
            <v>51</v>
          </cell>
          <cell r="D4002" t="str">
            <v>Canudos do Vale</v>
          </cell>
        </row>
        <row r="4003">
          <cell r="A4003">
            <v>4304622</v>
          </cell>
          <cell r="B4003" t="str">
            <v>RS</v>
          </cell>
          <cell r="C4003">
            <v>54</v>
          </cell>
          <cell r="D4003" t="str">
            <v>Capão Bonito do Sul</v>
          </cell>
        </row>
        <row r="4004">
          <cell r="A4004">
            <v>4304630</v>
          </cell>
          <cell r="B4004" t="str">
            <v>RS</v>
          </cell>
          <cell r="C4004">
            <v>51</v>
          </cell>
          <cell r="D4004" t="str">
            <v>Capão da Canoa</v>
          </cell>
        </row>
        <row r="4005">
          <cell r="A4005">
            <v>4304655</v>
          </cell>
          <cell r="B4005" t="str">
            <v>RS</v>
          </cell>
          <cell r="C4005">
            <v>55</v>
          </cell>
          <cell r="D4005" t="str">
            <v>Capão do Cipó</v>
          </cell>
        </row>
        <row r="4006">
          <cell r="A4006">
            <v>4304663</v>
          </cell>
          <cell r="B4006" t="str">
            <v>RS</v>
          </cell>
          <cell r="C4006">
            <v>53</v>
          </cell>
          <cell r="D4006" t="str">
            <v>Capão do Leão</v>
          </cell>
        </row>
        <row r="4007">
          <cell r="A4007">
            <v>4304689</v>
          </cell>
          <cell r="B4007" t="str">
            <v>RS</v>
          </cell>
          <cell r="C4007">
            <v>51</v>
          </cell>
          <cell r="D4007" t="str">
            <v>Capela de Santana</v>
          </cell>
        </row>
        <row r="4008">
          <cell r="A4008">
            <v>4304697</v>
          </cell>
          <cell r="B4008" t="str">
            <v>RS</v>
          </cell>
          <cell r="C4008">
            <v>51</v>
          </cell>
          <cell r="D4008" t="str">
            <v>Capitão</v>
          </cell>
        </row>
        <row r="4009">
          <cell r="A4009">
            <v>4304671</v>
          </cell>
          <cell r="B4009" t="str">
            <v>RS</v>
          </cell>
          <cell r="C4009">
            <v>51</v>
          </cell>
          <cell r="D4009" t="str">
            <v>Capivari do Sul</v>
          </cell>
        </row>
        <row r="4010">
          <cell r="A4010">
            <v>4304713</v>
          </cell>
          <cell r="B4010" t="str">
            <v>RS</v>
          </cell>
          <cell r="C4010">
            <v>51</v>
          </cell>
          <cell r="D4010" t="str">
            <v>Caraá</v>
          </cell>
        </row>
        <row r="4011">
          <cell r="A4011">
            <v>4304705</v>
          </cell>
          <cell r="B4011" t="str">
            <v>RS</v>
          </cell>
          <cell r="C4011">
            <v>54</v>
          </cell>
          <cell r="D4011" t="str">
            <v>Carazinho</v>
          </cell>
        </row>
        <row r="4012">
          <cell r="A4012">
            <v>4304804</v>
          </cell>
          <cell r="B4012" t="str">
            <v>RS</v>
          </cell>
          <cell r="C4012">
            <v>54</v>
          </cell>
          <cell r="D4012" t="str">
            <v>Carlos Barbosa</v>
          </cell>
        </row>
        <row r="4013">
          <cell r="A4013">
            <v>4304853</v>
          </cell>
          <cell r="B4013" t="str">
            <v>RS</v>
          </cell>
          <cell r="C4013">
            <v>54</v>
          </cell>
          <cell r="D4013" t="str">
            <v>Carlos Gomes</v>
          </cell>
        </row>
        <row r="4014">
          <cell r="A4014">
            <v>4304903</v>
          </cell>
          <cell r="B4014" t="str">
            <v>RS</v>
          </cell>
          <cell r="C4014">
            <v>54</v>
          </cell>
          <cell r="D4014" t="str">
            <v>Casca</v>
          </cell>
        </row>
        <row r="4015">
          <cell r="A4015">
            <v>4304952</v>
          </cell>
          <cell r="B4015" t="str">
            <v>RS</v>
          </cell>
          <cell r="C4015">
            <v>54</v>
          </cell>
          <cell r="D4015" t="str">
            <v>Caseiros</v>
          </cell>
        </row>
        <row r="4016">
          <cell r="A4016">
            <v>4305009</v>
          </cell>
          <cell r="B4016" t="str">
            <v>RS</v>
          </cell>
          <cell r="C4016">
            <v>55</v>
          </cell>
          <cell r="D4016" t="str">
            <v>Catuípe</v>
          </cell>
        </row>
        <row r="4017">
          <cell r="A4017">
            <v>4305108</v>
          </cell>
          <cell r="B4017" t="str">
            <v>RS</v>
          </cell>
          <cell r="C4017">
            <v>54</v>
          </cell>
          <cell r="D4017" t="str">
            <v>Caxias do Sul</v>
          </cell>
        </row>
        <row r="4018">
          <cell r="A4018">
            <v>4305116</v>
          </cell>
          <cell r="B4018" t="str">
            <v>RS</v>
          </cell>
          <cell r="C4018">
            <v>54</v>
          </cell>
          <cell r="D4018" t="str">
            <v>Centenário</v>
          </cell>
        </row>
        <row r="4019">
          <cell r="A4019">
            <v>4305124</v>
          </cell>
          <cell r="B4019" t="str">
            <v>RS</v>
          </cell>
          <cell r="C4019">
            <v>53</v>
          </cell>
          <cell r="D4019" t="str">
            <v>Cerrito</v>
          </cell>
        </row>
        <row r="4020">
          <cell r="A4020">
            <v>4305132</v>
          </cell>
          <cell r="B4020" t="str">
            <v>RS</v>
          </cell>
          <cell r="C4020">
            <v>51</v>
          </cell>
          <cell r="D4020" t="str">
            <v>Cerro Branco</v>
          </cell>
        </row>
        <row r="4021">
          <cell r="A4021">
            <v>4305157</v>
          </cell>
          <cell r="B4021" t="str">
            <v>RS</v>
          </cell>
          <cell r="C4021">
            <v>55</v>
          </cell>
          <cell r="D4021" t="str">
            <v>Cerro Grande</v>
          </cell>
        </row>
        <row r="4022">
          <cell r="A4022">
            <v>4305173</v>
          </cell>
          <cell r="B4022" t="str">
            <v>RS</v>
          </cell>
          <cell r="C4022">
            <v>51</v>
          </cell>
          <cell r="D4022" t="str">
            <v>Cerro Grande do Sul</v>
          </cell>
        </row>
        <row r="4023">
          <cell r="A4023">
            <v>4305207</v>
          </cell>
          <cell r="B4023" t="str">
            <v>RS</v>
          </cell>
          <cell r="C4023">
            <v>55</v>
          </cell>
          <cell r="D4023" t="str">
            <v>Cerro Largo</v>
          </cell>
        </row>
        <row r="4024">
          <cell r="A4024">
            <v>4305306</v>
          </cell>
          <cell r="B4024" t="str">
            <v>RS</v>
          </cell>
          <cell r="C4024">
            <v>54</v>
          </cell>
          <cell r="D4024" t="str">
            <v>Chapada</v>
          </cell>
        </row>
        <row r="4025">
          <cell r="A4025">
            <v>4305355</v>
          </cell>
          <cell r="B4025" t="str">
            <v>RS</v>
          </cell>
          <cell r="C4025">
            <v>51</v>
          </cell>
          <cell r="D4025" t="str">
            <v>Charqueadas</v>
          </cell>
        </row>
        <row r="4026">
          <cell r="A4026">
            <v>4305371</v>
          </cell>
          <cell r="B4026" t="str">
            <v>RS</v>
          </cell>
          <cell r="C4026">
            <v>54</v>
          </cell>
          <cell r="D4026" t="str">
            <v>Charrua</v>
          </cell>
        </row>
        <row r="4027">
          <cell r="A4027">
            <v>4305405</v>
          </cell>
          <cell r="B4027" t="str">
            <v>RS</v>
          </cell>
          <cell r="C4027">
            <v>55</v>
          </cell>
          <cell r="D4027" t="str">
            <v>Chiapetta</v>
          </cell>
        </row>
        <row r="4028">
          <cell r="A4028">
            <v>4305439</v>
          </cell>
          <cell r="B4028" t="str">
            <v>RS</v>
          </cell>
          <cell r="C4028">
            <v>53</v>
          </cell>
          <cell r="D4028" t="str">
            <v>Chuí</v>
          </cell>
        </row>
        <row r="4029">
          <cell r="A4029">
            <v>4305447</v>
          </cell>
          <cell r="B4029" t="str">
            <v>RS</v>
          </cell>
          <cell r="C4029">
            <v>51</v>
          </cell>
          <cell r="D4029" t="str">
            <v>Chuvisca</v>
          </cell>
        </row>
        <row r="4030">
          <cell r="A4030">
            <v>4305454</v>
          </cell>
          <cell r="B4030" t="str">
            <v>RS</v>
          </cell>
          <cell r="C4030">
            <v>51</v>
          </cell>
          <cell r="D4030" t="str">
            <v>Cidreira</v>
          </cell>
        </row>
        <row r="4031">
          <cell r="A4031">
            <v>4305504</v>
          </cell>
          <cell r="B4031" t="str">
            <v>RS</v>
          </cell>
          <cell r="C4031">
            <v>54</v>
          </cell>
          <cell r="D4031" t="str">
            <v>Ciríaco</v>
          </cell>
        </row>
        <row r="4032">
          <cell r="A4032">
            <v>4305587</v>
          </cell>
          <cell r="B4032" t="str">
            <v>RS</v>
          </cell>
          <cell r="C4032">
            <v>51</v>
          </cell>
          <cell r="D4032" t="str">
            <v>Colinas</v>
          </cell>
        </row>
        <row r="4033">
          <cell r="A4033">
            <v>4305603</v>
          </cell>
          <cell r="B4033" t="str">
            <v>RS</v>
          </cell>
          <cell r="C4033">
            <v>54</v>
          </cell>
          <cell r="D4033" t="str">
            <v>Colorado</v>
          </cell>
        </row>
        <row r="4034">
          <cell r="A4034">
            <v>4305702</v>
          </cell>
          <cell r="B4034" t="str">
            <v>RS</v>
          </cell>
          <cell r="C4034">
            <v>55</v>
          </cell>
          <cell r="D4034" t="str">
            <v>Condor</v>
          </cell>
        </row>
        <row r="4035">
          <cell r="A4035">
            <v>4305801</v>
          </cell>
          <cell r="B4035" t="str">
            <v>RS</v>
          </cell>
          <cell r="C4035">
            <v>54</v>
          </cell>
          <cell r="D4035" t="str">
            <v>Constantina</v>
          </cell>
        </row>
        <row r="4036">
          <cell r="A4036">
            <v>4305835</v>
          </cell>
          <cell r="B4036" t="str">
            <v>RS</v>
          </cell>
          <cell r="C4036">
            <v>51</v>
          </cell>
          <cell r="D4036" t="str">
            <v>Coqueiro Baixo</v>
          </cell>
        </row>
        <row r="4037">
          <cell r="A4037">
            <v>4305850</v>
          </cell>
          <cell r="B4037" t="str">
            <v>RS</v>
          </cell>
          <cell r="C4037">
            <v>54</v>
          </cell>
          <cell r="D4037" t="str">
            <v>Coqueiros do Sul</v>
          </cell>
        </row>
        <row r="4038">
          <cell r="A4038">
            <v>4305871</v>
          </cell>
          <cell r="B4038" t="str">
            <v>RS</v>
          </cell>
          <cell r="C4038">
            <v>55</v>
          </cell>
          <cell r="D4038" t="str">
            <v>Coronel Barros</v>
          </cell>
        </row>
        <row r="4039">
          <cell r="A4039">
            <v>4305900</v>
          </cell>
          <cell r="B4039" t="str">
            <v>RS</v>
          </cell>
          <cell r="C4039">
            <v>55</v>
          </cell>
          <cell r="D4039" t="str">
            <v>Coronel Bicaco</v>
          </cell>
        </row>
        <row r="4040">
          <cell r="A4040">
            <v>4305934</v>
          </cell>
          <cell r="B4040" t="str">
            <v>RS</v>
          </cell>
          <cell r="C4040">
            <v>54</v>
          </cell>
          <cell r="D4040" t="str">
            <v>Coronel Pilar</v>
          </cell>
        </row>
        <row r="4041">
          <cell r="A4041">
            <v>4305959</v>
          </cell>
          <cell r="B4041" t="str">
            <v>RS</v>
          </cell>
          <cell r="C4041">
            <v>54</v>
          </cell>
          <cell r="D4041" t="str">
            <v>Cotiporã</v>
          </cell>
        </row>
        <row r="4042">
          <cell r="A4042">
            <v>4305975</v>
          </cell>
          <cell r="B4042" t="str">
            <v>RS</v>
          </cell>
          <cell r="C4042">
            <v>54</v>
          </cell>
          <cell r="D4042" t="str">
            <v>Coxilha</v>
          </cell>
        </row>
        <row r="4043">
          <cell r="A4043">
            <v>4306007</v>
          </cell>
          <cell r="B4043" t="str">
            <v>RS</v>
          </cell>
          <cell r="C4043">
            <v>55</v>
          </cell>
          <cell r="D4043" t="str">
            <v>Crissiumal</v>
          </cell>
        </row>
        <row r="4044">
          <cell r="A4044">
            <v>4306056</v>
          </cell>
          <cell r="B4044" t="str">
            <v>RS</v>
          </cell>
          <cell r="C4044">
            <v>51</v>
          </cell>
          <cell r="D4044" t="str">
            <v>Cristal</v>
          </cell>
        </row>
        <row r="4045">
          <cell r="A4045">
            <v>4306072</v>
          </cell>
          <cell r="B4045" t="str">
            <v>RS</v>
          </cell>
          <cell r="C4045">
            <v>55</v>
          </cell>
          <cell r="D4045" t="str">
            <v>Cristal do Sul</v>
          </cell>
        </row>
        <row r="4046">
          <cell r="A4046">
            <v>4306106</v>
          </cell>
          <cell r="B4046" t="str">
            <v>RS</v>
          </cell>
          <cell r="C4046">
            <v>55</v>
          </cell>
          <cell r="D4046" t="str">
            <v>Cruz Alta</v>
          </cell>
        </row>
        <row r="4047">
          <cell r="A4047">
            <v>4306130</v>
          </cell>
          <cell r="B4047" t="str">
            <v>RS</v>
          </cell>
          <cell r="C4047">
            <v>54</v>
          </cell>
          <cell r="D4047" t="str">
            <v>Cruzaltense</v>
          </cell>
        </row>
        <row r="4048">
          <cell r="A4048">
            <v>4306205</v>
          </cell>
          <cell r="B4048" t="str">
            <v>RS</v>
          </cell>
          <cell r="C4048">
            <v>51</v>
          </cell>
          <cell r="D4048" t="str">
            <v>Cruzeiro do Sul</v>
          </cell>
        </row>
        <row r="4049">
          <cell r="A4049">
            <v>4306304</v>
          </cell>
          <cell r="B4049" t="str">
            <v>RS</v>
          </cell>
          <cell r="C4049">
            <v>54</v>
          </cell>
          <cell r="D4049" t="str">
            <v>David Canabarro</v>
          </cell>
        </row>
        <row r="4050">
          <cell r="A4050">
            <v>4306320</v>
          </cell>
          <cell r="B4050" t="str">
            <v>RS</v>
          </cell>
          <cell r="C4050">
            <v>55</v>
          </cell>
          <cell r="D4050" t="str">
            <v>Derrubadas</v>
          </cell>
        </row>
        <row r="4051">
          <cell r="A4051">
            <v>4306353</v>
          </cell>
          <cell r="B4051" t="str">
            <v>RS</v>
          </cell>
          <cell r="C4051">
            <v>55</v>
          </cell>
          <cell r="D4051" t="str">
            <v>Dezesseis de Novembro</v>
          </cell>
        </row>
        <row r="4052">
          <cell r="A4052">
            <v>4306379</v>
          </cell>
          <cell r="B4052" t="str">
            <v>RS</v>
          </cell>
          <cell r="C4052">
            <v>55</v>
          </cell>
          <cell r="D4052" t="str">
            <v>Dilermando de Aguiar</v>
          </cell>
        </row>
        <row r="4053">
          <cell r="A4053">
            <v>4306403</v>
          </cell>
          <cell r="B4053" t="str">
            <v>RS</v>
          </cell>
          <cell r="C4053">
            <v>51</v>
          </cell>
          <cell r="D4053" t="str">
            <v>Dois Irmãos</v>
          </cell>
        </row>
        <row r="4054">
          <cell r="A4054">
            <v>4306429</v>
          </cell>
          <cell r="B4054" t="str">
            <v>RS</v>
          </cell>
          <cell r="C4054">
            <v>55</v>
          </cell>
          <cell r="D4054" t="str">
            <v>Dois Irmãos das Missões</v>
          </cell>
        </row>
        <row r="4055">
          <cell r="A4055">
            <v>4306452</v>
          </cell>
          <cell r="B4055" t="str">
            <v>RS</v>
          </cell>
          <cell r="C4055">
            <v>54</v>
          </cell>
          <cell r="D4055" t="str">
            <v>Dois Lajeados</v>
          </cell>
        </row>
        <row r="4056">
          <cell r="A4056">
            <v>4306502</v>
          </cell>
          <cell r="B4056" t="str">
            <v>RS</v>
          </cell>
          <cell r="C4056">
            <v>51</v>
          </cell>
          <cell r="D4056" t="str">
            <v>Dom Feliciano</v>
          </cell>
        </row>
        <row r="4057">
          <cell r="A4057">
            <v>4306601</v>
          </cell>
          <cell r="B4057" t="str">
            <v>RS</v>
          </cell>
          <cell r="C4057">
            <v>53</v>
          </cell>
          <cell r="D4057" t="str">
            <v>Dom Pedrito</v>
          </cell>
        </row>
        <row r="4058">
          <cell r="A4058">
            <v>4306551</v>
          </cell>
          <cell r="B4058" t="str">
            <v>RS</v>
          </cell>
          <cell r="C4058">
            <v>51</v>
          </cell>
          <cell r="D4058" t="str">
            <v>Dom Pedro de Alcântara</v>
          </cell>
        </row>
        <row r="4059">
          <cell r="A4059">
            <v>4306700</v>
          </cell>
          <cell r="B4059" t="str">
            <v>RS</v>
          </cell>
          <cell r="C4059">
            <v>55</v>
          </cell>
          <cell r="D4059" t="str">
            <v>Dona Francisca</v>
          </cell>
        </row>
        <row r="4060">
          <cell r="A4060">
            <v>4306734</v>
          </cell>
          <cell r="B4060" t="str">
            <v>RS</v>
          </cell>
          <cell r="C4060">
            <v>55</v>
          </cell>
          <cell r="D4060" t="str">
            <v>Doutor Maurício Cardoso</v>
          </cell>
        </row>
        <row r="4061">
          <cell r="A4061">
            <v>4306759</v>
          </cell>
          <cell r="B4061" t="str">
            <v>RS</v>
          </cell>
          <cell r="C4061">
            <v>51</v>
          </cell>
          <cell r="D4061" t="str">
            <v>Doutor Ricardo</v>
          </cell>
        </row>
        <row r="4062">
          <cell r="A4062">
            <v>4306767</v>
          </cell>
          <cell r="B4062" t="str">
            <v>RS</v>
          </cell>
          <cell r="C4062">
            <v>51</v>
          </cell>
          <cell r="D4062" t="str">
            <v>Eldorado do Sul</v>
          </cell>
        </row>
        <row r="4063">
          <cell r="A4063">
            <v>4306809</v>
          </cell>
          <cell r="B4063" t="str">
            <v>RS</v>
          </cell>
          <cell r="C4063">
            <v>51</v>
          </cell>
          <cell r="D4063" t="str">
            <v>Encantado</v>
          </cell>
        </row>
        <row r="4064">
          <cell r="A4064">
            <v>4306908</v>
          </cell>
          <cell r="B4064" t="str">
            <v>RS</v>
          </cell>
          <cell r="C4064">
            <v>51</v>
          </cell>
          <cell r="D4064" t="str">
            <v>Encruzilhada do Sul</v>
          </cell>
        </row>
        <row r="4065">
          <cell r="A4065">
            <v>4306924</v>
          </cell>
          <cell r="B4065" t="str">
            <v>RS</v>
          </cell>
          <cell r="C4065">
            <v>54</v>
          </cell>
          <cell r="D4065" t="str">
            <v>Engenho Velho</v>
          </cell>
        </row>
        <row r="4066">
          <cell r="A4066">
            <v>4306957</v>
          </cell>
          <cell r="B4066" t="str">
            <v>RS</v>
          </cell>
          <cell r="C4066">
            <v>54</v>
          </cell>
          <cell r="D4066" t="str">
            <v>Entre Rios do Sul</v>
          </cell>
        </row>
        <row r="4067">
          <cell r="A4067">
            <v>4306932</v>
          </cell>
          <cell r="B4067" t="str">
            <v>RS</v>
          </cell>
          <cell r="C4067">
            <v>55</v>
          </cell>
          <cell r="D4067" t="str">
            <v>Entre-Ijuís</v>
          </cell>
        </row>
        <row r="4068">
          <cell r="A4068">
            <v>4306973</v>
          </cell>
          <cell r="B4068" t="str">
            <v>RS</v>
          </cell>
          <cell r="C4068">
            <v>54</v>
          </cell>
          <cell r="D4068" t="str">
            <v>Erebango</v>
          </cell>
        </row>
        <row r="4069">
          <cell r="A4069">
            <v>4307005</v>
          </cell>
          <cell r="B4069" t="str">
            <v>RS</v>
          </cell>
          <cell r="C4069">
            <v>54</v>
          </cell>
          <cell r="D4069" t="str">
            <v>Erechim</v>
          </cell>
        </row>
        <row r="4070">
          <cell r="A4070">
            <v>4307054</v>
          </cell>
          <cell r="B4070" t="str">
            <v>RS</v>
          </cell>
          <cell r="C4070">
            <v>54</v>
          </cell>
          <cell r="D4070" t="str">
            <v>Ernestina</v>
          </cell>
        </row>
        <row r="4071">
          <cell r="A4071">
            <v>4307203</v>
          </cell>
          <cell r="B4071" t="str">
            <v>RS</v>
          </cell>
          <cell r="C4071">
            <v>54</v>
          </cell>
          <cell r="D4071" t="str">
            <v>Erval Grande</v>
          </cell>
        </row>
        <row r="4072">
          <cell r="A4072">
            <v>4307302</v>
          </cell>
          <cell r="B4072" t="str">
            <v>RS</v>
          </cell>
          <cell r="C4072">
            <v>55</v>
          </cell>
          <cell r="D4072" t="str">
            <v>Erval Seco</v>
          </cell>
        </row>
        <row r="4073">
          <cell r="A4073">
            <v>4307401</v>
          </cell>
          <cell r="B4073" t="str">
            <v>RS</v>
          </cell>
          <cell r="C4073">
            <v>54</v>
          </cell>
          <cell r="D4073" t="str">
            <v>Esmeralda</v>
          </cell>
        </row>
        <row r="4074">
          <cell r="A4074">
            <v>4307450</v>
          </cell>
          <cell r="B4074" t="str">
            <v>RS</v>
          </cell>
          <cell r="C4074">
            <v>55</v>
          </cell>
          <cell r="D4074" t="str">
            <v>Esperança do Sul</v>
          </cell>
        </row>
        <row r="4075">
          <cell r="A4075">
            <v>4307500</v>
          </cell>
          <cell r="B4075" t="str">
            <v>RS</v>
          </cell>
          <cell r="C4075">
            <v>54</v>
          </cell>
          <cell r="D4075" t="str">
            <v>Espumoso</v>
          </cell>
        </row>
        <row r="4076">
          <cell r="A4076">
            <v>4307559</v>
          </cell>
          <cell r="B4076" t="str">
            <v>RS</v>
          </cell>
          <cell r="C4076">
            <v>54</v>
          </cell>
          <cell r="D4076" t="str">
            <v>Estação</v>
          </cell>
        </row>
        <row r="4077">
          <cell r="A4077">
            <v>4307609</v>
          </cell>
          <cell r="B4077" t="str">
            <v>RS</v>
          </cell>
          <cell r="C4077">
            <v>51</v>
          </cell>
          <cell r="D4077" t="str">
            <v>Estância Velha</v>
          </cell>
        </row>
        <row r="4078">
          <cell r="A4078">
            <v>4307708</v>
          </cell>
          <cell r="B4078" t="str">
            <v>RS</v>
          </cell>
          <cell r="C4078">
            <v>51</v>
          </cell>
          <cell r="D4078" t="str">
            <v>Esteio</v>
          </cell>
        </row>
        <row r="4079">
          <cell r="A4079">
            <v>4307807</v>
          </cell>
          <cell r="B4079" t="str">
            <v>RS</v>
          </cell>
          <cell r="C4079">
            <v>51</v>
          </cell>
          <cell r="D4079" t="str">
            <v>Estrela</v>
          </cell>
        </row>
        <row r="4080">
          <cell r="A4080">
            <v>4307815</v>
          </cell>
          <cell r="B4080" t="str">
            <v>RS</v>
          </cell>
          <cell r="C4080">
            <v>51</v>
          </cell>
          <cell r="D4080" t="str">
            <v>Estrela Velha</v>
          </cell>
        </row>
        <row r="4081">
          <cell r="A4081">
            <v>4307831</v>
          </cell>
          <cell r="B4081" t="str">
            <v>RS</v>
          </cell>
          <cell r="C4081">
            <v>55</v>
          </cell>
          <cell r="D4081" t="str">
            <v>Eugênio de Castro</v>
          </cell>
        </row>
        <row r="4082">
          <cell r="A4082">
            <v>4307864</v>
          </cell>
          <cell r="B4082" t="str">
            <v>RS</v>
          </cell>
          <cell r="C4082">
            <v>54</v>
          </cell>
          <cell r="D4082" t="str">
            <v>Fagundes Varela</v>
          </cell>
        </row>
        <row r="4083">
          <cell r="A4083">
            <v>4307906</v>
          </cell>
          <cell r="B4083" t="str">
            <v>RS</v>
          </cell>
          <cell r="C4083">
            <v>54</v>
          </cell>
          <cell r="D4083" t="str">
            <v>Farroupilha</v>
          </cell>
        </row>
        <row r="4084">
          <cell r="A4084">
            <v>4308003</v>
          </cell>
          <cell r="B4084" t="str">
            <v>RS</v>
          </cell>
          <cell r="C4084">
            <v>55</v>
          </cell>
          <cell r="D4084" t="str">
            <v>Faxinal do Soturno</v>
          </cell>
        </row>
        <row r="4085">
          <cell r="A4085">
            <v>4308052</v>
          </cell>
          <cell r="B4085" t="str">
            <v>RS</v>
          </cell>
          <cell r="C4085">
            <v>54</v>
          </cell>
          <cell r="D4085" t="str">
            <v>Faxinalzinho</v>
          </cell>
        </row>
        <row r="4086">
          <cell r="A4086">
            <v>4308078</v>
          </cell>
          <cell r="B4086" t="str">
            <v>RS</v>
          </cell>
          <cell r="C4086">
            <v>51</v>
          </cell>
          <cell r="D4086" t="str">
            <v>Fazenda Vilanova</v>
          </cell>
        </row>
        <row r="4087">
          <cell r="A4087">
            <v>4308102</v>
          </cell>
          <cell r="B4087" t="str">
            <v>RS</v>
          </cell>
          <cell r="C4087">
            <v>51</v>
          </cell>
          <cell r="D4087" t="str">
            <v>Feliz</v>
          </cell>
        </row>
        <row r="4088">
          <cell r="A4088">
            <v>4308201</v>
          </cell>
          <cell r="B4088" t="str">
            <v>RS</v>
          </cell>
          <cell r="C4088">
            <v>54</v>
          </cell>
          <cell r="D4088" t="str">
            <v>Flores da Cunha</v>
          </cell>
        </row>
        <row r="4089">
          <cell r="A4089">
            <v>4308250</v>
          </cell>
          <cell r="B4089" t="str">
            <v>RS</v>
          </cell>
          <cell r="C4089">
            <v>54</v>
          </cell>
          <cell r="D4089" t="str">
            <v>Floriano Peixoto</v>
          </cell>
        </row>
        <row r="4090">
          <cell r="A4090">
            <v>4308300</v>
          </cell>
          <cell r="B4090" t="str">
            <v>RS</v>
          </cell>
          <cell r="C4090">
            <v>54</v>
          </cell>
          <cell r="D4090" t="str">
            <v>Fontoura Xavier</v>
          </cell>
        </row>
        <row r="4091">
          <cell r="A4091">
            <v>4308409</v>
          </cell>
          <cell r="B4091" t="str">
            <v>RS</v>
          </cell>
          <cell r="C4091">
            <v>55</v>
          </cell>
          <cell r="D4091" t="str">
            <v>Formigueiro</v>
          </cell>
        </row>
        <row r="4092">
          <cell r="A4092">
            <v>4308433</v>
          </cell>
          <cell r="B4092" t="str">
            <v>RS</v>
          </cell>
          <cell r="C4092">
            <v>51</v>
          </cell>
          <cell r="D4092" t="str">
            <v>Forquetinha</v>
          </cell>
        </row>
        <row r="4093">
          <cell r="A4093">
            <v>4308458</v>
          </cell>
          <cell r="B4093" t="str">
            <v>RS</v>
          </cell>
          <cell r="C4093">
            <v>55</v>
          </cell>
          <cell r="D4093" t="str">
            <v>Fortaleza dos Valos</v>
          </cell>
        </row>
        <row r="4094">
          <cell r="A4094">
            <v>4308508</v>
          </cell>
          <cell r="B4094" t="str">
            <v>RS</v>
          </cell>
          <cell r="C4094">
            <v>55</v>
          </cell>
          <cell r="D4094" t="str">
            <v>Frederico Westphalen</v>
          </cell>
        </row>
        <row r="4095">
          <cell r="A4095">
            <v>4308607</v>
          </cell>
          <cell r="B4095" t="str">
            <v>RS</v>
          </cell>
          <cell r="C4095">
            <v>54</v>
          </cell>
          <cell r="D4095" t="str">
            <v>Garibaldi</v>
          </cell>
        </row>
        <row r="4096">
          <cell r="A4096">
            <v>4308656</v>
          </cell>
          <cell r="B4096" t="str">
            <v>RS</v>
          </cell>
          <cell r="C4096">
            <v>55</v>
          </cell>
          <cell r="D4096" t="str">
            <v>Garruchos</v>
          </cell>
        </row>
        <row r="4097">
          <cell r="A4097">
            <v>4308706</v>
          </cell>
          <cell r="B4097" t="str">
            <v>RS</v>
          </cell>
          <cell r="C4097">
            <v>54</v>
          </cell>
          <cell r="D4097" t="str">
            <v>Gaurama</v>
          </cell>
        </row>
        <row r="4098">
          <cell r="A4098">
            <v>4308805</v>
          </cell>
          <cell r="B4098" t="str">
            <v>RS</v>
          </cell>
          <cell r="C4098">
            <v>51</v>
          </cell>
          <cell r="D4098" t="str">
            <v>General Câmara</v>
          </cell>
        </row>
        <row r="4099">
          <cell r="A4099">
            <v>4308854</v>
          </cell>
          <cell r="B4099" t="str">
            <v>RS</v>
          </cell>
          <cell r="C4099">
            <v>54</v>
          </cell>
          <cell r="D4099" t="str">
            <v>Gentil</v>
          </cell>
        </row>
        <row r="4100">
          <cell r="A4100">
            <v>4308904</v>
          </cell>
          <cell r="B4100" t="str">
            <v>RS</v>
          </cell>
          <cell r="C4100">
            <v>54</v>
          </cell>
          <cell r="D4100" t="str">
            <v>Getúlio Vargas</v>
          </cell>
        </row>
        <row r="4101">
          <cell r="A4101">
            <v>4309001</v>
          </cell>
          <cell r="B4101" t="str">
            <v>RS</v>
          </cell>
          <cell r="C4101">
            <v>55</v>
          </cell>
          <cell r="D4101" t="str">
            <v>Giruá</v>
          </cell>
        </row>
        <row r="4102">
          <cell r="A4102">
            <v>4309050</v>
          </cell>
          <cell r="B4102" t="str">
            <v>RS</v>
          </cell>
          <cell r="C4102">
            <v>51</v>
          </cell>
          <cell r="D4102" t="str">
            <v>Glorinha</v>
          </cell>
        </row>
        <row r="4103">
          <cell r="A4103">
            <v>4309100</v>
          </cell>
          <cell r="B4103" t="str">
            <v>RS</v>
          </cell>
          <cell r="C4103">
            <v>54</v>
          </cell>
          <cell r="D4103" t="str">
            <v>Gramado</v>
          </cell>
        </row>
        <row r="4104">
          <cell r="A4104">
            <v>4309126</v>
          </cell>
          <cell r="B4104" t="str">
            <v>RS</v>
          </cell>
          <cell r="C4104">
            <v>54</v>
          </cell>
          <cell r="D4104" t="str">
            <v>Gramado dos Loureiros</v>
          </cell>
        </row>
        <row r="4105">
          <cell r="A4105">
            <v>4309159</v>
          </cell>
          <cell r="B4105" t="str">
            <v>RS</v>
          </cell>
          <cell r="C4105">
            <v>51</v>
          </cell>
          <cell r="D4105" t="str">
            <v>Gramado Xavier</v>
          </cell>
        </row>
        <row r="4106">
          <cell r="A4106">
            <v>4309209</v>
          </cell>
          <cell r="B4106" t="str">
            <v>RS</v>
          </cell>
          <cell r="C4106">
            <v>51</v>
          </cell>
          <cell r="D4106" t="str">
            <v>Gravataí</v>
          </cell>
        </row>
        <row r="4107">
          <cell r="A4107">
            <v>4309258</v>
          </cell>
          <cell r="B4107" t="str">
            <v>RS</v>
          </cell>
          <cell r="C4107">
            <v>54</v>
          </cell>
          <cell r="D4107" t="str">
            <v>Guabiju</v>
          </cell>
        </row>
        <row r="4108">
          <cell r="A4108">
            <v>4309308</v>
          </cell>
          <cell r="B4108" t="str">
            <v>RS</v>
          </cell>
          <cell r="C4108">
            <v>51</v>
          </cell>
          <cell r="D4108" t="str">
            <v>Guaíba</v>
          </cell>
        </row>
        <row r="4109">
          <cell r="A4109">
            <v>4309407</v>
          </cell>
          <cell r="B4109" t="str">
            <v>RS</v>
          </cell>
          <cell r="C4109">
            <v>54</v>
          </cell>
          <cell r="D4109" t="str">
            <v>Guaporé</v>
          </cell>
        </row>
        <row r="4110">
          <cell r="A4110">
            <v>4309506</v>
          </cell>
          <cell r="B4110" t="str">
            <v>RS</v>
          </cell>
          <cell r="C4110">
            <v>55</v>
          </cell>
          <cell r="D4110" t="str">
            <v>Guarani das Missões</v>
          </cell>
        </row>
        <row r="4111">
          <cell r="A4111">
            <v>4309555</v>
          </cell>
          <cell r="B4111" t="str">
            <v>RS</v>
          </cell>
          <cell r="C4111">
            <v>51</v>
          </cell>
          <cell r="D4111" t="str">
            <v>Harmonia</v>
          </cell>
        </row>
        <row r="4112">
          <cell r="A4112">
            <v>4307104</v>
          </cell>
          <cell r="B4112" t="str">
            <v>RS</v>
          </cell>
          <cell r="C4112">
            <v>53</v>
          </cell>
          <cell r="D4112" t="str">
            <v>Herval</v>
          </cell>
        </row>
        <row r="4113">
          <cell r="A4113">
            <v>4309571</v>
          </cell>
          <cell r="B4113" t="str">
            <v>RS</v>
          </cell>
          <cell r="C4113">
            <v>51</v>
          </cell>
          <cell r="D4113" t="str">
            <v>Herveiras</v>
          </cell>
        </row>
        <row r="4114">
          <cell r="A4114">
            <v>4309605</v>
          </cell>
          <cell r="B4114" t="str">
            <v>RS</v>
          </cell>
          <cell r="C4114">
            <v>55</v>
          </cell>
          <cell r="D4114" t="str">
            <v>Horizontina</v>
          </cell>
        </row>
        <row r="4115">
          <cell r="A4115">
            <v>4309654</v>
          </cell>
          <cell r="B4115" t="str">
            <v>RS</v>
          </cell>
          <cell r="C4115">
            <v>53</v>
          </cell>
          <cell r="D4115" t="str">
            <v>Hulha Negra</v>
          </cell>
        </row>
        <row r="4116">
          <cell r="A4116">
            <v>4309704</v>
          </cell>
          <cell r="B4116" t="str">
            <v>RS</v>
          </cell>
          <cell r="C4116">
            <v>55</v>
          </cell>
          <cell r="D4116" t="str">
            <v>Humaitá</v>
          </cell>
        </row>
        <row r="4117">
          <cell r="A4117">
            <v>4309753</v>
          </cell>
          <cell r="B4117" t="str">
            <v>RS</v>
          </cell>
          <cell r="C4117">
            <v>51</v>
          </cell>
          <cell r="D4117" t="str">
            <v>Ibarama</v>
          </cell>
        </row>
        <row r="4118">
          <cell r="A4118">
            <v>4309803</v>
          </cell>
          <cell r="B4118" t="str">
            <v>RS</v>
          </cell>
          <cell r="C4118">
            <v>54</v>
          </cell>
          <cell r="D4118" t="str">
            <v>Ibiaçá</v>
          </cell>
        </row>
        <row r="4119">
          <cell r="A4119">
            <v>4309902</v>
          </cell>
          <cell r="B4119" t="str">
            <v>RS</v>
          </cell>
          <cell r="C4119">
            <v>54</v>
          </cell>
          <cell r="D4119" t="str">
            <v>Ibiraiaras</v>
          </cell>
        </row>
        <row r="4120">
          <cell r="A4120">
            <v>4309951</v>
          </cell>
          <cell r="B4120" t="str">
            <v>RS</v>
          </cell>
          <cell r="C4120">
            <v>54</v>
          </cell>
          <cell r="D4120" t="str">
            <v>Ibirapuitã</v>
          </cell>
        </row>
        <row r="4121">
          <cell r="A4121">
            <v>4310009</v>
          </cell>
          <cell r="B4121" t="str">
            <v>RS</v>
          </cell>
          <cell r="C4121">
            <v>54</v>
          </cell>
          <cell r="D4121" t="str">
            <v>Ibirubá</v>
          </cell>
        </row>
        <row r="4122">
          <cell r="A4122">
            <v>4310108</v>
          </cell>
          <cell r="B4122" t="str">
            <v>RS</v>
          </cell>
          <cell r="C4122">
            <v>51</v>
          </cell>
          <cell r="D4122" t="str">
            <v>Igrejinha</v>
          </cell>
        </row>
        <row r="4123">
          <cell r="A4123">
            <v>4310207</v>
          </cell>
          <cell r="B4123" t="str">
            <v>RS</v>
          </cell>
          <cell r="C4123">
            <v>55</v>
          </cell>
          <cell r="D4123" t="str">
            <v>Ijuí</v>
          </cell>
        </row>
        <row r="4124">
          <cell r="A4124">
            <v>4310306</v>
          </cell>
          <cell r="B4124" t="str">
            <v>RS</v>
          </cell>
          <cell r="C4124">
            <v>51</v>
          </cell>
          <cell r="D4124" t="str">
            <v>Ilópolis</v>
          </cell>
        </row>
        <row r="4125">
          <cell r="A4125">
            <v>4310330</v>
          </cell>
          <cell r="B4125" t="str">
            <v>RS</v>
          </cell>
          <cell r="C4125">
            <v>51</v>
          </cell>
          <cell r="D4125" t="str">
            <v>Imbé</v>
          </cell>
        </row>
        <row r="4126">
          <cell r="A4126">
            <v>4310363</v>
          </cell>
          <cell r="B4126" t="str">
            <v>RS</v>
          </cell>
          <cell r="C4126">
            <v>51</v>
          </cell>
          <cell r="D4126" t="str">
            <v>Imigrante</v>
          </cell>
        </row>
        <row r="4127">
          <cell r="A4127">
            <v>4310405</v>
          </cell>
          <cell r="B4127" t="str">
            <v>RS</v>
          </cell>
          <cell r="C4127">
            <v>55</v>
          </cell>
          <cell r="D4127" t="str">
            <v>Independência</v>
          </cell>
        </row>
        <row r="4128">
          <cell r="A4128">
            <v>4310413</v>
          </cell>
          <cell r="B4128" t="str">
            <v>RS</v>
          </cell>
          <cell r="C4128">
            <v>55</v>
          </cell>
          <cell r="D4128" t="str">
            <v>Inhacorá</v>
          </cell>
        </row>
        <row r="4129">
          <cell r="A4129">
            <v>4310439</v>
          </cell>
          <cell r="B4129" t="str">
            <v>RS</v>
          </cell>
          <cell r="C4129">
            <v>54</v>
          </cell>
          <cell r="D4129" t="str">
            <v>Ipê</v>
          </cell>
        </row>
        <row r="4130">
          <cell r="A4130">
            <v>4310462</v>
          </cell>
          <cell r="B4130" t="str">
            <v>RS</v>
          </cell>
          <cell r="C4130">
            <v>54</v>
          </cell>
          <cell r="D4130" t="str">
            <v>Ipiranga do Sul</v>
          </cell>
        </row>
        <row r="4131">
          <cell r="A4131">
            <v>4310504</v>
          </cell>
          <cell r="B4131" t="str">
            <v>RS</v>
          </cell>
          <cell r="C4131">
            <v>55</v>
          </cell>
          <cell r="D4131" t="str">
            <v>Iraí</v>
          </cell>
        </row>
        <row r="4132">
          <cell r="A4132">
            <v>4310538</v>
          </cell>
          <cell r="B4132" t="str">
            <v>RS</v>
          </cell>
          <cell r="C4132">
            <v>55</v>
          </cell>
          <cell r="D4132" t="str">
            <v>Itaara</v>
          </cell>
        </row>
        <row r="4133">
          <cell r="A4133">
            <v>4310553</v>
          </cell>
          <cell r="B4133" t="str">
            <v>RS</v>
          </cell>
          <cell r="C4133">
            <v>55</v>
          </cell>
          <cell r="D4133" t="str">
            <v>Itacurubi</v>
          </cell>
        </row>
        <row r="4134">
          <cell r="A4134">
            <v>4310579</v>
          </cell>
          <cell r="B4134" t="str">
            <v>RS</v>
          </cell>
          <cell r="C4134">
            <v>51</v>
          </cell>
          <cell r="D4134" t="str">
            <v>Itapuca</v>
          </cell>
        </row>
        <row r="4135">
          <cell r="A4135">
            <v>4310603</v>
          </cell>
          <cell r="B4135" t="str">
            <v>RS</v>
          </cell>
          <cell r="C4135">
            <v>55</v>
          </cell>
          <cell r="D4135" t="str">
            <v>Itaqui</v>
          </cell>
        </row>
        <row r="4136">
          <cell r="A4136">
            <v>4310652</v>
          </cell>
          <cell r="B4136" t="str">
            <v>RS</v>
          </cell>
          <cell r="C4136">
            <v>51</v>
          </cell>
          <cell r="D4136" t="str">
            <v>Itati</v>
          </cell>
        </row>
        <row r="4137">
          <cell r="A4137">
            <v>4310702</v>
          </cell>
          <cell r="B4137" t="str">
            <v>RS</v>
          </cell>
          <cell r="C4137">
            <v>54</v>
          </cell>
          <cell r="D4137" t="str">
            <v>Itatiba do Sul</v>
          </cell>
        </row>
        <row r="4138">
          <cell r="A4138">
            <v>4310751</v>
          </cell>
          <cell r="B4138" t="str">
            <v>RS</v>
          </cell>
          <cell r="C4138">
            <v>55</v>
          </cell>
          <cell r="D4138" t="str">
            <v>Ivorá</v>
          </cell>
        </row>
        <row r="4139">
          <cell r="A4139">
            <v>4310801</v>
          </cell>
          <cell r="B4139" t="str">
            <v>RS</v>
          </cell>
          <cell r="C4139">
            <v>51</v>
          </cell>
          <cell r="D4139" t="str">
            <v>Ivoti</v>
          </cell>
        </row>
        <row r="4140">
          <cell r="A4140">
            <v>4310850</v>
          </cell>
          <cell r="B4140" t="str">
            <v>RS</v>
          </cell>
          <cell r="C4140">
            <v>55</v>
          </cell>
          <cell r="D4140" t="str">
            <v>Jaboticaba</v>
          </cell>
        </row>
        <row r="4141">
          <cell r="A4141">
            <v>4310876</v>
          </cell>
          <cell r="B4141" t="str">
            <v>RS</v>
          </cell>
          <cell r="C4141">
            <v>55</v>
          </cell>
          <cell r="D4141" t="str">
            <v>Jacuizinho</v>
          </cell>
        </row>
        <row r="4142">
          <cell r="A4142">
            <v>4310900</v>
          </cell>
          <cell r="B4142" t="str">
            <v>RS</v>
          </cell>
          <cell r="C4142">
            <v>54</v>
          </cell>
          <cell r="D4142" t="str">
            <v>Jacutinga</v>
          </cell>
        </row>
        <row r="4143">
          <cell r="A4143">
            <v>4311007</v>
          </cell>
          <cell r="B4143" t="str">
            <v>RS</v>
          </cell>
          <cell r="C4143">
            <v>53</v>
          </cell>
          <cell r="D4143" t="str">
            <v>Jaguarão</v>
          </cell>
        </row>
        <row r="4144">
          <cell r="A4144">
            <v>4311106</v>
          </cell>
          <cell r="B4144" t="str">
            <v>RS</v>
          </cell>
          <cell r="C4144">
            <v>55</v>
          </cell>
          <cell r="D4144" t="str">
            <v>Jaguari</v>
          </cell>
        </row>
        <row r="4145">
          <cell r="A4145">
            <v>4311122</v>
          </cell>
          <cell r="B4145" t="str">
            <v>RS</v>
          </cell>
          <cell r="C4145">
            <v>54</v>
          </cell>
          <cell r="D4145" t="str">
            <v>Jaquirana</v>
          </cell>
        </row>
        <row r="4146">
          <cell r="A4146">
            <v>4311130</v>
          </cell>
          <cell r="B4146" t="str">
            <v>RS</v>
          </cell>
          <cell r="C4146">
            <v>55</v>
          </cell>
          <cell r="D4146" t="str">
            <v>Jari</v>
          </cell>
        </row>
        <row r="4147">
          <cell r="A4147">
            <v>4311155</v>
          </cell>
          <cell r="B4147" t="str">
            <v>RS</v>
          </cell>
          <cell r="C4147">
            <v>55</v>
          </cell>
          <cell r="D4147" t="str">
            <v>Jóia</v>
          </cell>
        </row>
        <row r="4148">
          <cell r="A4148">
            <v>4311205</v>
          </cell>
          <cell r="B4148" t="str">
            <v>RS</v>
          </cell>
          <cell r="C4148">
            <v>55</v>
          </cell>
          <cell r="D4148" t="str">
            <v>Júlio de Castilhos</v>
          </cell>
        </row>
        <row r="4149">
          <cell r="A4149">
            <v>4311239</v>
          </cell>
          <cell r="B4149" t="str">
            <v>RS</v>
          </cell>
          <cell r="C4149">
            <v>51</v>
          </cell>
          <cell r="D4149" t="str">
            <v>Lagoa Bonita do Sul</v>
          </cell>
        </row>
        <row r="4150">
          <cell r="A4150">
            <v>4311270</v>
          </cell>
          <cell r="B4150" t="str">
            <v>RS</v>
          </cell>
          <cell r="C4150">
            <v>54</v>
          </cell>
          <cell r="D4150" t="str">
            <v>Lagoa dos Três Cantos</v>
          </cell>
        </row>
        <row r="4151">
          <cell r="A4151">
            <v>4311304</v>
          </cell>
          <cell r="B4151" t="str">
            <v>RS</v>
          </cell>
          <cell r="C4151">
            <v>54</v>
          </cell>
          <cell r="D4151" t="str">
            <v>Lagoa Vermelha</v>
          </cell>
        </row>
        <row r="4152">
          <cell r="A4152">
            <v>4311254</v>
          </cell>
          <cell r="B4152" t="str">
            <v>RS</v>
          </cell>
          <cell r="C4152">
            <v>51</v>
          </cell>
          <cell r="D4152" t="str">
            <v>Lagoão</v>
          </cell>
        </row>
        <row r="4153">
          <cell r="A4153">
            <v>4311403</v>
          </cell>
          <cell r="B4153" t="str">
            <v>RS</v>
          </cell>
          <cell r="C4153">
            <v>51</v>
          </cell>
          <cell r="D4153" t="str">
            <v>Lajeado</v>
          </cell>
        </row>
        <row r="4154">
          <cell r="A4154">
            <v>4311429</v>
          </cell>
          <cell r="B4154" t="str">
            <v>RS</v>
          </cell>
          <cell r="C4154">
            <v>55</v>
          </cell>
          <cell r="D4154" t="str">
            <v>Lajeado do Bugre</v>
          </cell>
        </row>
        <row r="4155">
          <cell r="A4155">
            <v>4311502</v>
          </cell>
          <cell r="B4155" t="str">
            <v>RS</v>
          </cell>
          <cell r="C4155">
            <v>55</v>
          </cell>
          <cell r="D4155" t="str">
            <v>Lavras do Sul</v>
          </cell>
        </row>
        <row r="4156">
          <cell r="A4156">
            <v>4311601</v>
          </cell>
          <cell r="B4156" t="str">
            <v>RS</v>
          </cell>
          <cell r="C4156">
            <v>55</v>
          </cell>
          <cell r="D4156" t="str">
            <v>Liberato Salzano</v>
          </cell>
        </row>
        <row r="4157">
          <cell r="A4157">
            <v>4311627</v>
          </cell>
          <cell r="B4157" t="str">
            <v>RS</v>
          </cell>
          <cell r="C4157">
            <v>51</v>
          </cell>
          <cell r="D4157" t="str">
            <v>Lindolfo Collor</v>
          </cell>
        </row>
        <row r="4158">
          <cell r="A4158">
            <v>4311643</v>
          </cell>
          <cell r="B4158" t="str">
            <v>RS</v>
          </cell>
          <cell r="C4158">
            <v>51</v>
          </cell>
          <cell r="D4158" t="str">
            <v>Linha Nova</v>
          </cell>
        </row>
        <row r="4159">
          <cell r="A4159">
            <v>4311718</v>
          </cell>
          <cell r="B4159" t="str">
            <v>RS</v>
          </cell>
          <cell r="C4159">
            <v>55</v>
          </cell>
          <cell r="D4159" t="str">
            <v>Maçambara</v>
          </cell>
        </row>
        <row r="4160">
          <cell r="A4160">
            <v>4311700</v>
          </cell>
          <cell r="B4160" t="str">
            <v>RS</v>
          </cell>
          <cell r="C4160">
            <v>54</v>
          </cell>
          <cell r="D4160" t="str">
            <v>Machadinho</v>
          </cell>
        </row>
        <row r="4161">
          <cell r="A4161">
            <v>4311734</v>
          </cell>
          <cell r="B4161" t="str">
            <v>RS</v>
          </cell>
          <cell r="C4161">
            <v>51</v>
          </cell>
          <cell r="D4161" t="str">
            <v>Mampituba</v>
          </cell>
        </row>
        <row r="4162">
          <cell r="A4162">
            <v>4311759</v>
          </cell>
          <cell r="B4162" t="str">
            <v>RS</v>
          </cell>
          <cell r="C4162">
            <v>55</v>
          </cell>
          <cell r="D4162" t="str">
            <v>Manoel Viana</v>
          </cell>
        </row>
        <row r="4163">
          <cell r="A4163">
            <v>4311775</v>
          </cell>
          <cell r="B4163" t="str">
            <v>RS</v>
          </cell>
          <cell r="C4163">
            <v>51</v>
          </cell>
          <cell r="D4163" t="str">
            <v>Maquiné</v>
          </cell>
        </row>
        <row r="4164">
          <cell r="A4164">
            <v>4311791</v>
          </cell>
          <cell r="B4164" t="str">
            <v>RS</v>
          </cell>
          <cell r="C4164">
            <v>51</v>
          </cell>
          <cell r="D4164" t="str">
            <v>Maratá</v>
          </cell>
        </row>
        <row r="4165">
          <cell r="A4165">
            <v>4311809</v>
          </cell>
          <cell r="B4165" t="str">
            <v>RS</v>
          </cell>
          <cell r="C4165">
            <v>54</v>
          </cell>
          <cell r="D4165" t="str">
            <v>Marau</v>
          </cell>
        </row>
        <row r="4166">
          <cell r="A4166">
            <v>4311908</v>
          </cell>
          <cell r="B4166" t="str">
            <v>RS</v>
          </cell>
          <cell r="C4166">
            <v>54</v>
          </cell>
          <cell r="D4166" t="str">
            <v>Marcelino Ramos</v>
          </cell>
        </row>
        <row r="4167">
          <cell r="A4167">
            <v>4311981</v>
          </cell>
          <cell r="B4167" t="str">
            <v>RS</v>
          </cell>
          <cell r="C4167">
            <v>51</v>
          </cell>
          <cell r="D4167" t="str">
            <v>Mariana Pimentel</v>
          </cell>
        </row>
        <row r="4168">
          <cell r="A4168">
            <v>4312005</v>
          </cell>
          <cell r="B4168" t="str">
            <v>RS</v>
          </cell>
          <cell r="C4168">
            <v>54</v>
          </cell>
          <cell r="D4168" t="str">
            <v>Mariano Moro</v>
          </cell>
        </row>
        <row r="4169">
          <cell r="A4169">
            <v>4312054</v>
          </cell>
          <cell r="B4169" t="str">
            <v>RS</v>
          </cell>
          <cell r="C4169">
            <v>51</v>
          </cell>
          <cell r="D4169" t="str">
            <v>Marques de Souza</v>
          </cell>
        </row>
        <row r="4170">
          <cell r="A4170">
            <v>4312104</v>
          </cell>
          <cell r="B4170" t="str">
            <v>RS</v>
          </cell>
          <cell r="C4170">
            <v>55</v>
          </cell>
          <cell r="D4170" t="str">
            <v>Mata</v>
          </cell>
        </row>
        <row r="4171">
          <cell r="A4171">
            <v>4312138</v>
          </cell>
          <cell r="B4171" t="str">
            <v>RS</v>
          </cell>
          <cell r="C4171">
            <v>54</v>
          </cell>
          <cell r="D4171" t="str">
            <v>Mato Castelhano</v>
          </cell>
        </row>
        <row r="4172">
          <cell r="A4172">
            <v>4312153</v>
          </cell>
          <cell r="B4172" t="str">
            <v>RS</v>
          </cell>
          <cell r="C4172">
            <v>51</v>
          </cell>
          <cell r="D4172" t="str">
            <v>Mato Leitão</v>
          </cell>
        </row>
        <row r="4173">
          <cell r="A4173">
            <v>4312179</v>
          </cell>
          <cell r="B4173" t="str">
            <v>RS</v>
          </cell>
          <cell r="C4173">
            <v>55</v>
          </cell>
          <cell r="D4173" t="str">
            <v>Mato Queimado</v>
          </cell>
        </row>
        <row r="4174">
          <cell r="A4174">
            <v>4312203</v>
          </cell>
          <cell r="B4174" t="str">
            <v>RS</v>
          </cell>
          <cell r="C4174">
            <v>54</v>
          </cell>
          <cell r="D4174" t="str">
            <v>Maximiliano de Almeida</v>
          </cell>
        </row>
        <row r="4175">
          <cell r="A4175">
            <v>4312252</v>
          </cell>
          <cell r="B4175" t="str">
            <v>RS</v>
          </cell>
          <cell r="C4175">
            <v>51</v>
          </cell>
          <cell r="D4175" t="str">
            <v>Minas do Leão</v>
          </cell>
        </row>
        <row r="4176">
          <cell r="A4176">
            <v>4312302</v>
          </cell>
          <cell r="B4176" t="str">
            <v>RS</v>
          </cell>
          <cell r="C4176">
            <v>55</v>
          </cell>
          <cell r="D4176" t="str">
            <v>Miraguaí</v>
          </cell>
        </row>
        <row r="4177">
          <cell r="A4177">
            <v>4312351</v>
          </cell>
          <cell r="B4177" t="str">
            <v>RS</v>
          </cell>
          <cell r="C4177">
            <v>54</v>
          </cell>
          <cell r="D4177" t="str">
            <v>Montauri</v>
          </cell>
        </row>
        <row r="4178">
          <cell r="A4178">
            <v>4312377</v>
          </cell>
          <cell r="B4178" t="str">
            <v>RS</v>
          </cell>
          <cell r="C4178">
            <v>54</v>
          </cell>
          <cell r="D4178" t="str">
            <v>Monte Alegre dos Campos</v>
          </cell>
        </row>
        <row r="4179">
          <cell r="A4179">
            <v>4312385</v>
          </cell>
          <cell r="B4179" t="str">
            <v>RS</v>
          </cell>
          <cell r="C4179">
            <v>54</v>
          </cell>
          <cell r="D4179" t="str">
            <v>Monte Belo do Sul</v>
          </cell>
        </row>
        <row r="4180">
          <cell r="A4180">
            <v>4312401</v>
          </cell>
          <cell r="B4180" t="str">
            <v>RS</v>
          </cell>
          <cell r="C4180">
            <v>51</v>
          </cell>
          <cell r="D4180" t="str">
            <v>Montenegro</v>
          </cell>
        </row>
        <row r="4181">
          <cell r="A4181">
            <v>4312427</v>
          </cell>
          <cell r="B4181" t="str">
            <v>RS</v>
          </cell>
          <cell r="C4181">
            <v>54</v>
          </cell>
          <cell r="D4181" t="str">
            <v>Mormaço</v>
          </cell>
        </row>
        <row r="4182">
          <cell r="A4182">
            <v>4312443</v>
          </cell>
          <cell r="B4182" t="str">
            <v>RS</v>
          </cell>
          <cell r="C4182">
            <v>51</v>
          </cell>
          <cell r="D4182" t="str">
            <v>Morrinhos do Sul</v>
          </cell>
        </row>
        <row r="4183">
          <cell r="A4183">
            <v>4312450</v>
          </cell>
          <cell r="B4183" t="str">
            <v>RS</v>
          </cell>
          <cell r="C4183">
            <v>53</v>
          </cell>
          <cell r="D4183" t="str">
            <v>Morro Redondo</v>
          </cell>
        </row>
        <row r="4184">
          <cell r="A4184">
            <v>4312476</v>
          </cell>
          <cell r="B4184" t="str">
            <v>RS</v>
          </cell>
          <cell r="C4184">
            <v>51</v>
          </cell>
          <cell r="D4184" t="str">
            <v>Morro Reuter</v>
          </cell>
        </row>
        <row r="4185">
          <cell r="A4185">
            <v>4312500</v>
          </cell>
          <cell r="B4185" t="str">
            <v>RS</v>
          </cell>
          <cell r="C4185">
            <v>51</v>
          </cell>
          <cell r="D4185" t="str">
            <v>Mostardas</v>
          </cell>
        </row>
        <row r="4186">
          <cell r="A4186">
            <v>4312609</v>
          </cell>
          <cell r="B4186" t="str">
            <v>RS</v>
          </cell>
          <cell r="C4186">
            <v>51</v>
          </cell>
          <cell r="D4186" t="str">
            <v>Muçum</v>
          </cell>
        </row>
        <row r="4187">
          <cell r="A4187">
            <v>4312617</v>
          </cell>
          <cell r="B4187" t="str">
            <v>RS</v>
          </cell>
          <cell r="C4187">
            <v>54</v>
          </cell>
          <cell r="D4187" t="str">
            <v>Muitos Capões</v>
          </cell>
        </row>
        <row r="4188">
          <cell r="A4188">
            <v>4312625</v>
          </cell>
          <cell r="B4188" t="str">
            <v>RS</v>
          </cell>
          <cell r="C4188">
            <v>54</v>
          </cell>
          <cell r="D4188" t="str">
            <v>Muliterno</v>
          </cell>
        </row>
        <row r="4189">
          <cell r="A4189">
            <v>4312658</v>
          </cell>
          <cell r="B4189" t="str">
            <v>RS</v>
          </cell>
          <cell r="C4189">
            <v>54</v>
          </cell>
          <cell r="D4189" t="str">
            <v>Não-Me-Toque</v>
          </cell>
        </row>
        <row r="4190">
          <cell r="A4190">
            <v>4312674</v>
          </cell>
          <cell r="B4190" t="str">
            <v>RS</v>
          </cell>
          <cell r="C4190">
            <v>54</v>
          </cell>
          <cell r="D4190" t="str">
            <v>Nicolau Vergueiro</v>
          </cell>
        </row>
        <row r="4191">
          <cell r="A4191">
            <v>4312708</v>
          </cell>
          <cell r="B4191" t="str">
            <v>RS</v>
          </cell>
          <cell r="C4191">
            <v>54</v>
          </cell>
          <cell r="D4191" t="str">
            <v>Nonoai</v>
          </cell>
        </row>
        <row r="4192">
          <cell r="A4192">
            <v>4312757</v>
          </cell>
          <cell r="B4192" t="str">
            <v>RS</v>
          </cell>
          <cell r="C4192">
            <v>54</v>
          </cell>
          <cell r="D4192" t="str">
            <v>Nova Alvorada</v>
          </cell>
        </row>
        <row r="4193">
          <cell r="A4193">
            <v>4312807</v>
          </cell>
          <cell r="B4193" t="str">
            <v>RS</v>
          </cell>
          <cell r="C4193">
            <v>54</v>
          </cell>
          <cell r="D4193" t="str">
            <v>Nova Araçá</v>
          </cell>
        </row>
        <row r="4194">
          <cell r="A4194">
            <v>4312906</v>
          </cell>
          <cell r="B4194" t="str">
            <v>RS</v>
          </cell>
          <cell r="C4194">
            <v>54</v>
          </cell>
          <cell r="D4194" t="str">
            <v>Nova Bassano</v>
          </cell>
        </row>
        <row r="4195">
          <cell r="A4195">
            <v>4312955</v>
          </cell>
          <cell r="B4195" t="str">
            <v>RS</v>
          </cell>
          <cell r="C4195">
            <v>54</v>
          </cell>
          <cell r="D4195" t="str">
            <v>Nova Boa Vista</v>
          </cell>
        </row>
        <row r="4196">
          <cell r="A4196">
            <v>4313003</v>
          </cell>
          <cell r="B4196" t="str">
            <v>RS</v>
          </cell>
          <cell r="C4196">
            <v>51</v>
          </cell>
          <cell r="D4196" t="str">
            <v>Nova Bréscia</v>
          </cell>
        </row>
        <row r="4197">
          <cell r="A4197">
            <v>4313011</v>
          </cell>
          <cell r="B4197" t="str">
            <v>RS</v>
          </cell>
          <cell r="C4197">
            <v>55</v>
          </cell>
          <cell r="D4197" t="str">
            <v>Nova Candelária</v>
          </cell>
        </row>
        <row r="4198">
          <cell r="A4198">
            <v>4313037</v>
          </cell>
          <cell r="B4198" t="str">
            <v>RS</v>
          </cell>
          <cell r="C4198">
            <v>55</v>
          </cell>
          <cell r="D4198" t="str">
            <v>Nova Esperança do Sul</v>
          </cell>
        </row>
        <row r="4199">
          <cell r="A4199">
            <v>4313060</v>
          </cell>
          <cell r="B4199" t="str">
            <v>RS</v>
          </cell>
          <cell r="C4199">
            <v>51</v>
          </cell>
          <cell r="D4199" t="str">
            <v>Nova Hartz</v>
          </cell>
        </row>
        <row r="4200">
          <cell r="A4200">
            <v>4313086</v>
          </cell>
          <cell r="B4200" t="str">
            <v>RS</v>
          </cell>
          <cell r="C4200">
            <v>54</v>
          </cell>
          <cell r="D4200" t="str">
            <v>Nova Pádua</v>
          </cell>
        </row>
        <row r="4201">
          <cell r="A4201">
            <v>4313102</v>
          </cell>
          <cell r="B4201" t="str">
            <v>RS</v>
          </cell>
          <cell r="C4201">
            <v>55</v>
          </cell>
          <cell r="D4201" t="str">
            <v>Nova Palma</v>
          </cell>
        </row>
        <row r="4202">
          <cell r="A4202">
            <v>4313201</v>
          </cell>
          <cell r="B4202" t="str">
            <v>RS</v>
          </cell>
          <cell r="C4202">
            <v>54</v>
          </cell>
          <cell r="D4202" t="str">
            <v>Nova Petrópolis</v>
          </cell>
        </row>
        <row r="4203">
          <cell r="A4203">
            <v>4313300</v>
          </cell>
          <cell r="B4203" t="str">
            <v>RS</v>
          </cell>
          <cell r="C4203">
            <v>54</v>
          </cell>
          <cell r="D4203" t="str">
            <v>Nova Prata</v>
          </cell>
        </row>
        <row r="4204">
          <cell r="A4204">
            <v>4313334</v>
          </cell>
          <cell r="B4204" t="str">
            <v>RS</v>
          </cell>
          <cell r="C4204">
            <v>55</v>
          </cell>
          <cell r="D4204" t="str">
            <v>Nova Ramada</v>
          </cell>
        </row>
        <row r="4205">
          <cell r="A4205">
            <v>4313359</v>
          </cell>
          <cell r="B4205" t="str">
            <v>RS</v>
          </cell>
          <cell r="C4205">
            <v>54</v>
          </cell>
          <cell r="D4205" t="str">
            <v>Nova Roma do Sul</v>
          </cell>
        </row>
        <row r="4206">
          <cell r="A4206">
            <v>4313375</v>
          </cell>
          <cell r="B4206" t="str">
            <v>RS</v>
          </cell>
          <cell r="C4206">
            <v>51</v>
          </cell>
          <cell r="D4206" t="str">
            <v>Nova Santa Rita</v>
          </cell>
        </row>
        <row r="4207">
          <cell r="A4207">
            <v>4313490</v>
          </cell>
          <cell r="B4207" t="str">
            <v>RS</v>
          </cell>
          <cell r="C4207">
            <v>55</v>
          </cell>
          <cell r="D4207" t="str">
            <v>Novo Barreiro</v>
          </cell>
        </row>
        <row r="4208">
          <cell r="A4208">
            <v>4313391</v>
          </cell>
          <cell r="B4208" t="str">
            <v>RS</v>
          </cell>
          <cell r="C4208">
            <v>51</v>
          </cell>
          <cell r="D4208" t="str">
            <v>Novo Cabrais</v>
          </cell>
        </row>
        <row r="4209">
          <cell r="A4209">
            <v>4313409</v>
          </cell>
          <cell r="B4209" t="str">
            <v>RS</v>
          </cell>
          <cell r="C4209">
            <v>51</v>
          </cell>
          <cell r="D4209" t="str">
            <v>Novo Hamburgo</v>
          </cell>
        </row>
        <row r="4210">
          <cell r="A4210">
            <v>4313425</v>
          </cell>
          <cell r="B4210" t="str">
            <v>RS</v>
          </cell>
          <cell r="C4210">
            <v>55</v>
          </cell>
          <cell r="D4210" t="str">
            <v>Novo Machado</v>
          </cell>
        </row>
        <row r="4211">
          <cell r="A4211">
            <v>4313441</v>
          </cell>
          <cell r="B4211" t="str">
            <v>RS</v>
          </cell>
          <cell r="C4211">
            <v>55</v>
          </cell>
          <cell r="D4211" t="str">
            <v>Novo Tiradentes</v>
          </cell>
        </row>
        <row r="4212">
          <cell r="A4212">
            <v>4313466</v>
          </cell>
          <cell r="B4212" t="str">
            <v>RS</v>
          </cell>
          <cell r="C4212">
            <v>54</v>
          </cell>
          <cell r="D4212" t="str">
            <v>Novo Xingu</v>
          </cell>
        </row>
        <row r="4213">
          <cell r="A4213">
            <v>4313508</v>
          </cell>
          <cell r="B4213" t="str">
            <v>RS</v>
          </cell>
          <cell r="C4213">
            <v>51</v>
          </cell>
          <cell r="D4213" t="str">
            <v>Osório</v>
          </cell>
        </row>
        <row r="4214">
          <cell r="A4214">
            <v>4313607</v>
          </cell>
          <cell r="B4214" t="str">
            <v>RS</v>
          </cell>
          <cell r="C4214">
            <v>54</v>
          </cell>
          <cell r="D4214" t="str">
            <v>Paim Filho</v>
          </cell>
        </row>
        <row r="4215">
          <cell r="A4215">
            <v>4313656</v>
          </cell>
          <cell r="B4215" t="str">
            <v>RS</v>
          </cell>
          <cell r="C4215">
            <v>51</v>
          </cell>
          <cell r="D4215" t="str">
            <v>Palmares do Sul</v>
          </cell>
        </row>
        <row r="4216">
          <cell r="A4216">
            <v>4313706</v>
          </cell>
          <cell r="B4216" t="str">
            <v>RS</v>
          </cell>
          <cell r="C4216">
            <v>55</v>
          </cell>
          <cell r="D4216" t="str">
            <v>Palmeira das Missões</v>
          </cell>
        </row>
        <row r="4217">
          <cell r="A4217">
            <v>4313805</v>
          </cell>
          <cell r="B4217" t="str">
            <v>RS</v>
          </cell>
          <cell r="C4217">
            <v>55</v>
          </cell>
          <cell r="D4217" t="str">
            <v>Palmitinho</v>
          </cell>
        </row>
        <row r="4218">
          <cell r="A4218">
            <v>4313904</v>
          </cell>
          <cell r="B4218" t="str">
            <v>RS</v>
          </cell>
          <cell r="C4218">
            <v>55</v>
          </cell>
          <cell r="D4218" t="str">
            <v>Panambi</v>
          </cell>
        </row>
        <row r="4219">
          <cell r="A4219">
            <v>4313953</v>
          </cell>
          <cell r="B4219" t="str">
            <v>RS</v>
          </cell>
          <cell r="C4219">
            <v>51</v>
          </cell>
          <cell r="D4219" t="str">
            <v>Pantano Grande</v>
          </cell>
        </row>
        <row r="4220">
          <cell r="A4220">
            <v>4314001</v>
          </cell>
          <cell r="B4220" t="str">
            <v>RS</v>
          </cell>
          <cell r="C4220">
            <v>54</v>
          </cell>
          <cell r="D4220" t="str">
            <v>Paraí</v>
          </cell>
        </row>
        <row r="4221">
          <cell r="A4221">
            <v>4314027</v>
          </cell>
          <cell r="B4221" t="str">
            <v>RS</v>
          </cell>
          <cell r="C4221">
            <v>55</v>
          </cell>
          <cell r="D4221" t="str">
            <v>Paraíso do Sul</v>
          </cell>
        </row>
        <row r="4222">
          <cell r="A4222">
            <v>4314035</v>
          </cell>
          <cell r="B4222" t="str">
            <v>RS</v>
          </cell>
          <cell r="C4222">
            <v>51</v>
          </cell>
          <cell r="D4222" t="str">
            <v>Pareci Novo</v>
          </cell>
        </row>
        <row r="4223">
          <cell r="A4223">
            <v>4314050</v>
          </cell>
          <cell r="B4223" t="str">
            <v>RS</v>
          </cell>
          <cell r="C4223">
            <v>51</v>
          </cell>
          <cell r="D4223" t="str">
            <v>Parobé</v>
          </cell>
        </row>
        <row r="4224">
          <cell r="A4224">
            <v>4314068</v>
          </cell>
          <cell r="B4224" t="str">
            <v>RS</v>
          </cell>
          <cell r="C4224">
            <v>51</v>
          </cell>
          <cell r="D4224" t="str">
            <v>Passa Sete</v>
          </cell>
        </row>
        <row r="4225">
          <cell r="A4225">
            <v>4314076</v>
          </cell>
          <cell r="B4225" t="str">
            <v>RS</v>
          </cell>
          <cell r="C4225">
            <v>51</v>
          </cell>
          <cell r="D4225" t="str">
            <v>Passo do Sobrado</v>
          </cell>
        </row>
        <row r="4226">
          <cell r="A4226">
            <v>4314100</v>
          </cell>
          <cell r="B4226" t="str">
            <v>RS</v>
          </cell>
          <cell r="C4226">
            <v>54</v>
          </cell>
          <cell r="D4226" t="str">
            <v>Passo Fundo</v>
          </cell>
        </row>
        <row r="4227">
          <cell r="A4227">
            <v>4314134</v>
          </cell>
          <cell r="B4227" t="str">
            <v>RS</v>
          </cell>
          <cell r="C4227">
            <v>54</v>
          </cell>
          <cell r="D4227" t="str">
            <v>Paulo Bento</v>
          </cell>
        </row>
        <row r="4228">
          <cell r="A4228">
            <v>4314159</v>
          </cell>
          <cell r="B4228" t="str">
            <v>RS</v>
          </cell>
          <cell r="C4228">
            <v>51</v>
          </cell>
          <cell r="D4228" t="str">
            <v>Paverama</v>
          </cell>
        </row>
        <row r="4229">
          <cell r="A4229">
            <v>4314175</v>
          </cell>
          <cell r="B4229" t="str">
            <v>RS</v>
          </cell>
          <cell r="C4229">
            <v>53</v>
          </cell>
          <cell r="D4229" t="str">
            <v>Pedras Altas</v>
          </cell>
        </row>
        <row r="4230">
          <cell r="A4230">
            <v>4314209</v>
          </cell>
          <cell r="B4230" t="str">
            <v>RS</v>
          </cell>
          <cell r="C4230">
            <v>53</v>
          </cell>
          <cell r="D4230" t="str">
            <v>Pedro Osório</v>
          </cell>
        </row>
        <row r="4231">
          <cell r="A4231">
            <v>4314308</v>
          </cell>
          <cell r="B4231" t="str">
            <v>RS</v>
          </cell>
          <cell r="C4231">
            <v>55</v>
          </cell>
          <cell r="D4231" t="str">
            <v>Pejuçara</v>
          </cell>
        </row>
        <row r="4232">
          <cell r="A4232">
            <v>4314407</v>
          </cell>
          <cell r="B4232" t="str">
            <v>RS</v>
          </cell>
          <cell r="C4232">
            <v>53</v>
          </cell>
          <cell r="D4232" t="str">
            <v>Pelotas</v>
          </cell>
        </row>
        <row r="4233">
          <cell r="A4233">
            <v>4314423</v>
          </cell>
          <cell r="B4233" t="str">
            <v>RS</v>
          </cell>
          <cell r="C4233">
            <v>54</v>
          </cell>
          <cell r="D4233" t="str">
            <v>Picada Café</v>
          </cell>
        </row>
        <row r="4234">
          <cell r="A4234">
            <v>4314456</v>
          </cell>
          <cell r="B4234" t="str">
            <v>RS</v>
          </cell>
          <cell r="C4234">
            <v>55</v>
          </cell>
          <cell r="D4234" t="str">
            <v>Pinhal</v>
          </cell>
        </row>
        <row r="4235">
          <cell r="A4235">
            <v>4314464</v>
          </cell>
          <cell r="B4235" t="str">
            <v>RS</v>
          </cell>
          <cell r="C4235">
            <v>54</v>
          </cell>
          <cell r="D4235" t="str">
            <v>Pinhal da Serra</v>
          </cell>
        </row>
        <row r="4236">
          <cell r="A4236">
            <v>4314472</v>
          </cell>
          <cell r="B4236" t="str">
            <v>RS</v>
          </cell>
          <cell r="C4236">
            <v>55</v>
          </cell>
          <cell r="D4236" t="str">
            <v>Pinhal Grande</v>
          </cell>
        </row>
        <row r="4237">
          <cell r="A4237">
            <v>4314498</v>
          </cell>
          <cell r="B4237" t="str">
            <v>RS</v>
          </cell>
          <cell r="C4237">
            <v>55</v>
          </cell>
          <cell r="D4237" t="str">
            <v>Pinheirinho do Vale</v>
          </cell>
        </row>
        <row r="4238">
          <cell r="A4238">
            <v>4314506</v>
          </cell>
          <cell r="B4238" t="str">
            <v>RS</v>
          </cell>
          <cell r="C4238">
            <v>53</v>
          </cell>
          <cell r="D4238" t="str">
            <v>Pinheiro Machado</v>
          </cell>
        </row>
        <row r="4239">
          <cell r="A4239">
            <v>4314548</v>
          </cell>
          <cell r="B4239" t="str">
            <v>RS</v>
          </cell>
          <cell r="C4239">
            <v>54</v>
          </cell>
          <cell r="D4239" t="str">
            <v>Pinto Bandeira</v>
          </cell>
        </row>
        <row r="4240">
          <cell r="A4240">
            <v>4314555</v>
          </cell>
          <cell r="B4240" t="str">
            <v>RS</v>
          </cell>
          <cell r="C4240">
            <v>55</v>
          </cell>
          <cell r="D4240" t="str">
            <v>Pirapó</v>
          </cell>
        </row>
        <row r="4241">
          <cell r="A4241">
            <v>4314605</v>
          </cell>
          <cell r="B4241" t="str">
            <v>RS</v>
          </cell>
          <cell r="C4241">
            <v>53</v>
          </cell>
          <cell r="D4241" t="str">
            <v>Piratini</v>
          </cell>
        </row>
        <row r="4242">
          <cell r="A4242">
            <v>4314704</v>
          </cell>
          <cell r="B4242" t="str">
            <v>RS</v>
          </cell>
          <cell r="C4242">
            <v>55</v>
          </cell>
          <cell r="D4242" t="str">
            <v>Planalto</v>
          </cell>
        </row>
        <row r="4243">
          <cell r="A4243">
            <v>4314753</v>
          </cell>
          <cell r="B4243" t="str">
            <v>RS</v>
          </cell>
          <cell r="C4243">
            <v>51</v>
          </cell>
          <cell r="D4243" t="str">
            <v>Poço das Antas</v>
          </cell>
        </row>
        <row r="4244">
          <cell r="A4244">
            <v>4314779</v>
          </cell>
          <cell r="B4244" t="str">
            <v>RS</v>
          </cell>
          <cell r="C4244">
            <v>54</v>
          </cell>
          <cell r="D4244" t="str">
            <v>Pontão</v>
          </cell>
        </row>
        <row r="4245">
          <cell r="A4245">
            <v>4314787</v>
          </cell>
          <cell r="B4245" t="str">
            <v>RS</v>
          </cell>
          <cell r="C4245">
            <v>54</v>
          </cell>
          <cell r="D4245" t="str">
            <v>Ponte Preta</v>
          </cell>
        </row>
        <row r="4246">
          <cell r="A4246">
            <v>4314803</v>
          </cell>
          <cell r="B4246" t="str">
            <v>RS</v>
          </cell>
          <cell r="C4246">
            <v>51</v>
          </cell>
          <cell r="D4246" t="str">
            <v>Portão</v>
          </cell>
        </row>
        <row r="4247">
          <cell r="A4247">
            <v>4314902</v>
          </cell>
          <cell r="B4247" t="str">
            <v>RS</v>
          </cell>
          <cell r="C4247">
            <v>51</v>
          </cell>
          <cell r="D4247" t="str">
            <v>Porto Alegre</v>
          </cell>
        </row>
        <row r="4248">
          <cell r="A4248">
            <v>4315008</v>
          </cell>
          <cell r="B4248" t="str">
            <v>RS</v>
          </cell>
          <cell r="C4248">
            <v>55</v>
          </cell>
          <cell r="D4248" t="str">
            <v>Porto Lucena</v>
          </cell>
        </row>
        <row r="4249">
          <cell r="A4249">
            <v>4315057</v>
          </cell>
          <cell r="B4249" t="str">
            <v>RS</v>
          </cell>
          <cell r="C4249">
            <v>55</v>
          </cell>
          <cell r="D4249" t="str">
            <v>Porto Mauá</v>
          </cell>
        </row>
        <row r="4250">
          <cell r="A4250">
            <v>4315073</v>
          </cell>
          <cell r="B4250" t="str">
            <v>RS</v>
          </cell>
          <cell r="C4250">
            <v>55</v>
          </cell>
          <cell r="D4250" t="str">
            <v>Porto Vera Cruz</v>
          </cell>
        </row>
        <row r="4251">
          <cell r="A4251">
            <v>4315107</v>
          </cell>
          <cell r="B4251" t="str">
            <v>RS</v>
          </cell>
          <cell r="C4251">
            <v>55</v>
          </cell>
          <cell r="D4251" t="str">
            <v>Porto Xavier</v>
          </cell>
        </row>
        <row r="4252">
          <cell r="A4252">
            <v>4315131</v>
          </cell>
          <cell r="B4252" t="str">
            <v>RS</v>
          </cell>
          <cell r="C4252">
            <v>51</v>
          </cell>
          <cell r="D4252" t="str">
            <v>Pouso Novo</v>
          </cell>
        </row>
        <row r="4253">
          <cell r="A4253">
            <v>4315149</v>
          </cell>
          <cell r="B4253" t="str">
            <v>RS</v>
          </cell>
          <cell r="C4253">
            <v>51</v>
          </cell>
          <cell r="D4253" t="str">
            <v>Presidente Lucena</v>
          </cell>
        </row>
        <row r="4254">
          <cell r="A4254">
            <v>4315156</v>
          </cell>
          <cell r="B4254" t="str">
            <v>RS</v>
          </cell>
          <cell r="C4254">
            <v>51</v>
          </cell>
          <cell r="D4254" t="str">
            <v>Progresso</v>
          </cell>
        </row>
        <row r="4255">
          <cell r="A4255">
            <v>4315172</v>
          </cell>
          <cell r="B4255" t="str">
            <v>RS</v>
          </cell>
          <cell r="C4255">
            <v>54</v>
          </cell>
          <cell r="D4255" t="str">
            <v>Protásio Alves</v>
          </cell>
        </row>
        <row r="4256">
          <cell r="A4256">
            <v>4315206</v>
          </cell>
          <cell r="B4256" t="str">
            <v>RS</v>
          </cell>
          <cell r="C4256">
            <v>51</v>
          </cell>
          <cell r="D4256" t="str">
            <v>Putinga</v>
          </cell>
        </row>
        <row r="4257">
          <cell r="A4257">
            <v>4315305</v>
          </cell>
          <cell r="B4257" t="str">
            <v>RS</v>
          </cell>
          <cell r="C4257">
            <v>55</v>
          </cell>
          <cell r="D4257" t="str">
            <v>Quaraí</v>
          </cell>
        </row>
        <row r="4258">
          <cell r="A4258">
            <v>4315313</v>
          </cell>
          <cell r="B4258" t="str">
            <v>RS</v>
          </cell>
          <cell r="C4258">
            <v>54</v>
          </cell>
          <cell r="D4258" t="str">
            <v>Quatro Irmãos</v>
          </cell>
        </row>
        <row r="4259">
          <cell r="A4259">
            <v>4315321</v>
          </cell>
          <cell r="B4259" t="str">
            <v>RS</v>
          </cell>
          <cell r="C4259">
            <v>55</v>
          </cell>
          <cell r="D4259" t="str">
            <v>Quevedos</v>
          </cell>
        </row>
        <row r="4260">
          <cell r="A4260">
            <v>4315354</v>
          </cell>
          <cell r="B4260" t="str">
            <v>RS</v>
          </cell>
          <cell r="C4260">
            <v>54</v>
          </cell>
          <cell r="D4260" t="str">
            <v>Quinze de Novembro</v>
          </cell>
        </row>
        <row r="4261">
          <cell r="A4261">
            <v>4315404</v>
          </cell>
          <cell r="B4261" t="str">
            <v>RS</v>
          </cell>
          <cell r="C4261">
            <v>55</v>
          </cell>
          <cell r="D4261" t="str">
            <v>Redentora</v>
          </cell>
        </row>
        <row r="4262">
          <cell r="A4262">
            <v>4315453</v>
          </cell>
          <cell r="B4262" t="str">
            <v>RS</v>
          </cell>
          <cell r="C4262">
            <v>51</v>
          </cell>
          <cell r="D4262" t="str">
            <v>Relvado</v>
          </cell>
        </row>
        <row r="4263">
          <cell r="A4263">
            <v>4315503</v>
          </cell>
          <cell r="B4263" t="str">
            <v>RS</v>
          </cell>
          <cell r="C4263">
            <v>55</v>
          </cell>
          <cell r="D4263" t="str">
            <v>Restinga Seca</v>
          </cell>
        </row>
        <row r="4264">
          <cell r="A4264">
            <v>4315552</v>
          </cell>
          <cell r="B4264" t="str">
            <v>RS</v>
          </cell>
          <cell r="C4264">
            <v>54</v>
          </cell>
          <cell r="D4264" t="str">
            <v>Rio dos Índios</v>
          </cell>
        </row>
        <row r="4265">
          <cell r="A4265">
            <v>4315602</v>
          </cell>
          <cell r="B4265" t="str">
            <v>RS</v>
          </cell>
          <cell r="C4265">
            <v>53</v>
          </cell>
          <cell r="D4265" t="str">
            <v>Rio Grande</v>
          </cell>
        </row>
        <row r="4266">
          <cell r="A4266">
            <v>4315701</v>
          </cell>
          <cell r="B4266" t="str">
            <v>RS</v>
          </cell>
          <cell r="C4266">
            <v>51</v>
          </cell>
          <cell r="D4266" t="str">
            <v>Rio Pardo</v>
          </cell>
        </row>
        <row r="4267">
          <cell r="A4267">
            <v>4315750</v>
          </cell>
          <cell r="B4267" t="str">
            <v>RS</v>
          </cell>
          <cell r="C4267">
            <v>51</v>
          </cell>
          <cell r="D4267" t="str">
            <v>Riozinho</v>
          </cell>
        </row>
        <row r="4268">
          <cell r="A4268">
            <v>4315800</v>
          </cell>
          <cell r="B4268" t="str">
            <v>RS</v>
          </cell>
          <cell r="C4268">
            <v>51</v>
          </cell>
          <cell r="D4268" t="str">
            <v>Roca Sales</v>
          </cell>
        </row>
        <row r="4269">
          <cell r="A4269">
            <v>4315909</v>
          </cell>
          <cell r="B4269" t="str">
            <v>RS</v>
          </cell>
          <cell r="C4269">
            <v>55</v>
          </cell>
          <cell r="D4269" t="str">
            <v>Rodeio Bonito</v>
          </cell>
        </row>
        <row r="4270">
          <cell r="A4270">
            <v>4315958</v>
          </cell>
          <cell r="B4270" t="str">
            <v>RS</v>
          </cell>
          <cell r="C4270">
            <v>55</v>
          </cell>
          <cell r="D4270" t="str">
            <v>Rolador</v>
          </cell>
        </row>
        <row r="4271">
          <cell r="A4271">
            <v>4316006</v>
          </cell>
          <cell r="B4271" t="str">
            <v>RS</v>
          </cell>
          <cell r="C4271">
            <v>51</v>
          </cell>
          <cell r="D4271" t="str">
            <v>Rolante</v>
          </cell>
        </row>
        <row r="4272">
          <cell r="A4272">
            <v>4316105</v>
          </cell>
          <cell r="B4272" t="str">
            <v>RS</v>
          </cell>
          <cell r="C4272">
            <v>54</v>
          </cell>
          <cell r="D4272" t="str">
            <v>Ronda Alta</v>
          </cell>
        </row>
        <row r="4273">
          <cell r="A4273">
            <v>4316204</v>
          </cell>
          <cell r="B4273" t="str">
            <v>RS</v>
          </cell>
          <cell r="C4273">
            <v>54</v>
          </cell>
          <cell r="D4273" t="str">
            <v>Rondinha</v>
          </cell>
        </row>
        <row r="4274">
          <cell r="A4274">
            <v>4316303</v>
          </cell>
          <cell r="B4274" t="str">
            <v>RS</v>
          </cell>
          <cell r="C4274">
            <v>55</v>
          </cell>
          <cell r="D4274" t="str">
            <v>Roque Gonzales</v>
          </cell>
        </row>
        <row r="4275">
          <cell r="A4275">
            <v>4316402</v>
          </cell>
          <cell r="B4275" t="str">
            <v>RS</v>
          </cell>
          <cell r="C4275">
            <v>55</v>
          </cell>
          <cell r="D4275" t="str">
            <v>Rosário do Sul</v>
          </cell>
        </row>
        <row r="4276">
          <cell r="A4276">
            <v>4316428</v>
          </cell>
          <cell r="B4276" t="str">
            <v>RS</v>
          </cell>
          <cell r="C4276">
            <v>55</v>
          </cell>
          <cell r="D4276" t="str">
            <v>Sagrada Família</v>
          </cell>
        </row>
        <row r="4277">
          <cell r="A4277">
            <v>4316436</v>
          </cell>
          <cell r="B4277" t="str">
            <v>RS</v>
          </cell>
          <cell r="C4277">
            <v>55</v>
          </cell>
          <cell r="D4277" t="str">
            <v>Saldanha Marinho</v>
          </cell>
        </row>
        <row r="4278">
          <cell r="A4278">
            <v>4316451</v>
          </cell>
          <cell r="B4278" t="str">
            <v>RS</v>
          </cell>
          <cell r="C4278">
            <v>55</v>
          </cell>
          <cell r="D4278" t="str">
            <v>Salto do Jacuí</v>
          </cell>
        </row>
        <row r="4279">
          <cell r="A4279">
            <v>4316477</v>
          </cell>
          <cell r="B4279" t="str">
            <v>RS</v>
          </cell>
          <cell r="C4279">
            <v>55</v>
          </cell>
          <cell r="D4279" t="str">
            <v>Salvador das Missões</v>
          </cell>
        </row>
        <row r="4280">
          <cell r="A4280">
            <v>4316501</v>
          </cell>
          <cell r="B4280" t="str">
            <v>RS</v>
          </cell>
          <cell r="C4280">
            <v>51</v>
          </cell>
          <cell r="D4280" t="str">
            <v>Salvador do Sul</v>
          </cell>
        </row>
        <row r="4281">
          <cell r="A4281">
            <v>4316600</v>
          </cell>
          <cell r="B4281" t="str">
            <v>RS</v>
          </cell>
          <cell r="C4281">
            <v>54</v>
          </cell>
          <cell r="D4281" t="str">
            <v>Sananduva</v>
          </cell>
        </row>
        <row r="4282">
          <cell r="A4282">
            <v>4316709</v>
          </cell>
          <cell r="B4282" t="str">
            <v>RS</v>
          </cell>
          <cell r="C4282">
            <v>55</v>
          </cell>
          <cell r="D4282" t="str">
            <v>Santa Bárbara do Sul</v>
          </cell>
        </row>
        <row r="4283">
          <cell r="A4283">
            <v>4316733</v>
          </cell>
          <cell r="B4283" t="str">
            <v>RS</v>
          </cell>
          <cell r="C4283">
            <v>54</v>
          </cell>
          <cell r="D4283" t="str">
            <v>Santa Cecília do Sul</v>
          </cell>
        </row>
        <row r="4284">
          <cell r="A4284">
            <v>4316758</v>
          </cell>
          <cell r="B4284" t="str">
            <v>RS</v>
          </cell>
          <cell r="C4284">
            <v>51</v>
          </cell>
          <cell r="D4284" t="str">
            <v>Santa Clara do Sul</v>
          </cell>
        </row>
        <row r="4285">
          <cell r="A4285">
            <v>4316808</v>
          </cell>
          <cell r="B4285" t="str">
            <v>RS</v>
          </cell>
          <cell r="C4285">
            <v>51</v>
          </cell>
          <cell r="D4285" t="str">
            <v>Santa Cruz do Sul</v>
          </cell>
        </row>
        <row r="4286">
          <cell r="A4286">
            <v>4316972</v>
          </cell>
          <cell r="B4286" t="str">
            <v>RS</v>
          </cell>
          <cell r="C4286">
            <v>55</v>
          </cell>
          <cell r="D4286" t="str">
            <v>Santa Margarida do Sul</v>
          </cell>
        </row>
        <row r="4287">
          <cell r="A4287">
            <v>4316907</v>
          </cell>
          <cell r="B4287" t="str">
            <v>RS</v>
          </cell>
          <cell r="C4287">
            <v>55</v>
          </cell>
          <cell r="D4287" t="str">
            <v>Santa Maria</v>
          </cell>
        </row>
        <row r="4288">
          <cell r="A4288">
            <v>4316956</v>
          </cell>
          <cell r="B4288" t="str">
            <v>RS</v>
          </cell>
          <cell r="C4288">
            <v>51</v>
          </cell>
          <cell r="D4288" t="str">
            <v>Santa Maria do Herval</v>
          </cell>
        </row>
        <row r="4289">
          <cell r="A4289">
            <v>4317202</v>
          </cell>
          <cell r="B4289" t="str">
            <v>RS</v>
          </cell>
          <cell r="C4289">
            <v>55</v>
          </cell>
          <cell r="D4289" t="str">
            <v>Santa Rosa</v>
          </cell>
        </row>
        <row r="4290">
          <cell r="A4290">
            <v>4317251</v>
          </cell>
          <cell r="B4290" t="str">
            <v>RS</v>
          </cell>
          <cell r="C4290">
            <v>54</v>
          </cell>
          <cell r="D4290" t="str">
            <v>Santa Tereza</v>
          </cell>
        </row>
        <row r="4291">
          <cell r="A4291">
            <v>4317301</v>
          </cell>
          <cell r="B4291" t="str">
            <v>RS</v>
          </cell>
          <cell r="C4291">
            <v>53</v>
          </cell>
          <cell r="D4291" t="str">
            <v>Santa Vitória do Palmar</v>
          </cell>
        </row>
        <row r="4292">
          <cell r="A4292">
            <v>4317004</v>
          </cell>
          <cell r="B4292" t="str">
            <v>RS</v>
          </cell>
          <cell r="C4292">
            <v>53</v>
          </cell>
          <cell r="D4292" t="str">
            <v>Santana da Boa Vista</v>
          </cell>
        </row>
        <row r="4293">
          <cell r="A4293">
            <v>4317103</v>
          </cell>
          <cell r="B4293" t="str">
            <v>RS</v>
          </cell>
          <cell r="C4293">
            <v>55</v>
          </cell>
          <cell r="D4293" t="str">
            <v>Santana do Livramento</v>
          </cell>
        </row>
        <row r="4294">
          <cell r="A4294">
            <v>4317400</v>
          </cell>
          <cell r="B4294" t="str">
            <v>RS</v>
          </cell>
          <cell r="C4294">
            <v>55</v>
          </cell>
          <cell r="D4294" t="str">
            <v>Santiago</v>
          </cell>
        </row>
        <row r="4295">
          <cell r="A4295">
            <v>4317509</v>
          </cell>
          <cell r="B4295" t="str">
            <v>RS</v>
          </cell>
          <cell r="C4295">
            <v>55</v>
          </cell>
          <cell r="D4295" t="str">
            <v>Santo Ângelo</v>
          </cell>
        </row>
        <row r="4296">
          <cell r="A4296">
            <v>4317608</v>
          </cell>
          <cell r="B4296" t="str">
            <v>RS</v>
          </cell>
          <cell r="C4296">
            <v>51</v>
          </cell>
          <cell r="D4296" t="str">
            <v>Santo Antônio da Patrulha</v>
          </cell>
        </row>
        <row r="4297">
          <cell r="A4297">
            <v>4317707</v>
          </cell>
          <cell r="B4297" t="str">
            <v>RS</v>
          </cell>
          <cell r="C4297">
            <v>55</v>
          </cell>
          <cell r="D4297" t="str">
            <v>Santo Antônio das Missões</v>
          </cell>
        </row>
        <row r="4298">
          <cell r="A4298">
            <v>4317558</v>
          </cell>
          <cell r="B4298" t="str">
            <v>RS</v>
          </cell>
          <cell r="C4298">
            <v>54</v>
          </cell>
          <cell r="D4298" t="str">
            <v>Santo Antônio do Palma</v>
          </cell>
        </row>
        <row r="4299">
          <cell r="A4299">
            <v>4317756</v>
          </cell>
          <cell r="B4299" t="str">
            <v>RS</v>
          </cell>
          <cell r="C4299">
            <v>54</v>
          </cell>
          <cell r="D4299" t="str">
            <v>Santo Antônio do Planalto</v>
          </cell>
        </row>
        <row r="4300">
          <cell r="A4300">
            <v>4317806</v>
          </cell>
          <cell r="B4300" t="str">
            <v>RS</v>
          </cell>
          <cell r="C4300">
            <v>55</v>
          </cell>
          <cell r="D4300" t="str">
            <v>Santo Augusto</v>
          </cell>
        </row>
        <row r="4301">
          <cell r="A4301">
            <v>4317905</v>
          </cell>
          <cell r="B4301" t="str">
            <v>RS</v>
          </cell>
          <cell r="C4301">
            <v>55</v>
          </cell>
          <cell r="D4301" t="str">
            <v>Santo Cristo</v>
          </cell>
        </row>
        <row r="4302">
          <cell r="A4302">
            <v>4317954</v>
          </cell>
          <cell r="B4302" t="str">
            <v>RS</v>
          </cell>
          <cell r="C4302">
            <v>54</v>
          </cell>
          <cell r="D4302" t="str">
            <v>Santo Expedito do Sul</v>
          </cell>
        </row>
        <row r="4303">
          <cell r="A4303">
            <v>4318002</v>
          </cell>
          <cell r="B4303" t="str">
            <v>RS</v>
          </cell>
          <cell r="C4303">
            <v>55</v>
          </cell>
          <cell r="D4303" t="str">
            <v>São Borja</v>
          </cell>
        </row>
        <row r="4304">
          <cell r="A4304">
            <v>4318051</v>
          </cell>
          <cell r="B4304" t="str">
            <v>RS</v>
          </cell>
          <cell r="C4304">
            <v>54</v>
          </cell>
          <cell r="D4304" t="str">
            <v>São Domingos do Sul</v>
          </cell>
        </row>
        <row r="4305">
          <cell r="A4305">
            <v>4318101</v>
          </cell>
          <cell r="B4305" t="str">
            <v>RS</v>
          </cell>
          <cell r="C4305">
            <v>55</v>
          </cell>
          <cell r="D4305" t="str">
            <v>São Francisco de Assis</v>
          </cell>
        </row>
        <row r="4306">
          <cell r="A4306">
            <v>4318200</v>
          </cell>
          <cell r="B4306" t="str">
            <v>RS</v>
          </cell>
          <cell r="C4306">
            <v>54</v>
          </cell>
          <cell r="D4306" t="str">
            <v>São Francisco de Paula</v>
          </cell>
        </row>
        <row r="4307">
          <cell r="A4307">
            <v>4318309</v>
          </cell>
          <cell r="B4307" t="str">
            <v>RS</v>
          </cell>
          <cell r="C4307">
            <v>55</v>
          </cell>
          <cell r="D4307" t="str">
            <v>São Gabriel</v>
          </cell>
        </row>
        <row r="4308">
          <cell r="A4308">
            <v>4318408</v>
          </cell>
          <cell r="B4308" t="str">
            <v>RS</v>
          </cell>
          <cell r="C4308">
            <v>51</v>
          </cell>
          <cell r="D4308" t="str">
            <v>São Jerônimo</v>
          </cell>
        </row>
        <row r="4309">
          <cell r="A4309">
            <v>4318424</v>
          </cell>
          <cell r="B4309" t="str">
            <v>RS</v>
          </cell>
          <cell r="C4309">
            <v>54</v>
          </cell>
          <cell r="D4309" t="str">
            <v>São João da Urtiga</v>
          </cell>
        </row>
        <row r="4310">
          <cell r="A4310">
            <v>4318432</v>
          </cell>
          <cell r="B4310" t="str">
            <v>RS</v>
          </cell>
          <cell r="C4310">
            <v>55</v>
          </cell>
          <cell r="D4310" t="str">
            <v>São João do Polêsine</v>
          </cell>
        </row>
        <row r="4311">
          <cell r="A4311">
            <v>4318440</v>
          </cell>
          <cell r="B4311" t="str">
            <v>RS</v>
          </cell>
          <cell r="C4311">
            <v>54</v>
          </cell>
          <cell r="D4311" t="str">
            <v>São Jorge</v>
          </cell>
        </row>
        <row r="4312">
          <cell r="A4312">
            <v>4318457</v>
          </cell>
          <cell r="B4312" t="str">
            <v>RS</v>
          </cell>
          <cell r="C4312">
            <v>55</v>
          </cell>
          <cell r="D4312" t="str">
            <v>São José das Missões</v>
          </cell>
        </row>
        <row r="4313">
          <cell r="A4313">
            <v>4318465</v>
          </cell>
          <cell r="B4313" t="str">
            <v>RS</v>
          </cell>
          <cell r="C4313">
            <v>54</v>
          </cell>
          <cell r="D4313" t="str">
            <v>São José do Herval</v>
          </cell>
        </row>
        <row r="4314">
          <cell r="A4314">
            <v>4318481</v>
          </cell>
          <cell r="B4314" t="str">
            <v>RS</v>
          </cell>
          <cell r="C4314">
            <v>51</v>
          </cell>
          <cell r="D4314" t="str">
            <v>São José do Hortêncio</v>
          </cell>
        </row>
        <row r="4315">
          <cell r="A4315">
            <v>4318499</v>
          </cell>
          <cell r="B4315" t="str">
            <v>RS</v>
          </cell>
          <cell r="C4315">
            <v>55</v>
          </cell>
          <cell r="D4315" t="str">
            <v>São José do Inhacorá</v>
          </cell>
        </row>
        <row r="4316">
          <cell r="A4316">
            <v>4318507</v>
          </cell>
          <cell r="B4316" t="str">
            <v>RS</v>
          </cell>
          <cell r="C4316">
            <v>53</v>
          </cell>
          <cell r="D4316" t="str">
            <v>São José do Norte</v>
          </cell>
        </row>
        <row r="4317">
          <cell r="A4317">
            <v>4318606</v>
          </cell>
          <cell r="B4317" t="str">
            <v>RS</v>
          </cell>
          <cell r="C4317">
            <v>54</v>
          </cell>
          <cell r="D4317" t="str">
            <v>São José do Ouro</v>
          </cell>
        </row>
        <row r="4318">
          <cell r="A4318">
            <v>4318614</v>
          </cell>
          <cell r="B4318" t="str">
            <v>RS</v>
          </cell>
          <cell r="C4318">
            <v>51</v>
          </cell>
          <cell r="D4318" t="str">
            <v>São José do Sul</v>
          </cell>
        </row>
        <row r="4319">
          <cell r="A4319">
            <v>4318622</v>
          </cell>
          <cell r="B4319" t="str">
            <v>RS</v>
          </cell>
          <cell r="C4319">
            <v>54</v>
          </cell>
          <cell r="D4319" t="str">
            <v>São José dos Ausentes</v>
          </cell>
        </row>
        <row r="4320">
          <cell r="A4320">
            <v>4318705</v>
          </cell>
          <cell r="B4320" t="str">
            <v>RS</v>
          </cell>
          <cell r="C4320">
            <v>51</v>
          </cell>
          <cell r="D4320" t="str">
            <v>São Leopoldo</v>
          </cell>
        </row>
        <row r="4321">
          <cell r="A4321">
            <v>4318804</v>
          </cell>
          <cell r="B4321" t="str">
            <v>RS</v>
          </cell>
          <cell r="C4321">
            <v>53</v>
          </cell>
          <cell r="D4321" t="str">
            <v>São Lourenço do Sul</v>
          </cell>
        </row>
        <row r="4322">
          <cell r="A4322">
            <v>4318903</v>
          </cell>
          <cell r="B4322" t="str">
            <v>RS</v>
          </cell>
          <cell r="C4322">
            <v>55</v>
          </cell>
          <cell r="D4322" t="str">
            <v>São Luiz Gonzaga</v>
          </cell>
        </row>
        <row r="4323">
          <cell r="A4323">
            <v>4319000</v>
          </cell>
          <cell r="B4323" t="str">
            <v>RS</v>
          </cell>
          <cell r="C4323">
            <v>54</v>
          </cell>
          <cell r="D4323" t="str">
            <v>São Marcos</v>
          </cell>
        </row>
        <row r="4324">
          <cell r="A4324">
            <v>4319109</v>
          </cell>
          <cell r="B4324" t="str">
            <v>RS</v>
          </cell>
          <cell r="C4324">
            <v>55</v>
          </cell>
          <cell r="D4324" t="str">
            <v>São Martinho</v>
          </cell>
        </row>
        <row r="4325">
          <cell r="A4325">
            <v>4319125</v>
          </cell>
          <cell r="B4325" t="str">
            <v>RS</v>
          </cell>
          <cell r="C4325">
            <v>55</v>
          </cell>
          <cell r="D4325" t="str">
            <v>São Martinho da Serra</v>
          </cell>
        </row>
        <row r="4326">
          <cell r="A4326">
            <v>4319158</v>
          </cell>
          <cell r="B4326" t="str">
            <v>RS</v>
          </cell>
          <cell r="C4326">
            <v>55</v>
          </cell>
          <cell r="D4326" t="str">
            <v>São Miguel das Missões</v>
          </cell>
        </row>
        <row r="4327">
          <cell r="A4327">
            <v>4319208</v>
          </cell>
          <cell r="B4327" t="str">
            <v>RS</v>
          </cell>
          <cell r="C4327">
            <v>55</v>
          </cell>
          <cell r="D4327" t="str">
            <v>São Nicolau</v>
          </cell>
        </row>
        <row r="4328">
          <cell r="A4328">
            <v>4319307</v>
          </cell>
          <cell r="B4328" t="str">
            <v>RS</v>
          </cell>
          <cell r="C4328">
            <v>55</v>
          </cell>
          <cell r="D4328" t="str">
            <v>São Paulo das Missões</v>
          </cell>
        </row>
        <row r="4329">
          <cell r="A4329">
            <v>4319356</v>
          </cell>
          <cell r="B4329" t="str">
            <v>RS</v>
          </cell>
          <cell r="C4329">
            <v>51</v>
          </cell>
          <cell r="D4329" t="str">
            <v>São Pedro da Serra</v>
          </cell>
        </row>
        <row r="4330">
          <cell r="A4330">
            <v>4319364</v>
          </cell>
          <cell r="B4330" t="str">
            <v>RS</v>
          </cell>
          <cell r="C4330">
            <v>55</v>
          </cell>
          <cell r="D4330" t="str">
            <v>São Pedro das Missões</v>
          </cell>
        </row>
        <row r="4331">
          <cell r="A4331">
            <v>4319372</v>
          </cell>
          <cell r="B4331" t="str">
            <v>RS</v>
          </cell>
          <cell r="C4331">
            <v>55</v>
          </cell>
          <cell r="D4331" t="str">
            <v>São Pedro do Butiá</v>
          </cell>
        </row>
        <row r="4332">
          <cell r="A4332">
            <v>4319406</v>
          </cell>
          <cell r="B4332" t="str">
            <v>RS</v>
          </cell>
          <cell r="C4332">
            <v>55</v>
          </cell>
          <cell r="D4332" t="str">
            <v>São Pedro do Sul</v>
          </cell>
        </row>
        <row r="4333">
          <cell r="A4333">
            <v>4319505</v>
          </cell>
          <cell r="B4333" t="str">
            <v>RS</v>
          </cell>
          <cell r="C4333">
            <v>51</v>
          </cell>
          <cell r="D4333" t="str">
            <v>São Sebastião do Caí</v>
          </cell>
        </row>
        <row r="4334">
          <cell r="A4334">
            <v>4319604</v>
          </cell>
          <cell r="B4334" t="str">
            <v>RS</v>
          </cell>
          <cell r="C4334">
            <v>55</v>
          </cell>
          <cell r="D4334" t="str">
            <v>São Sepé</v>
          </cell>
        </row>
        <row r="4335">
          <cell r="A4335">
            <v>4319703</v>
          </cell>
          <cell r="B4335" t="str">
            <v>RS</v>
          </cell>
          <cell r="C4335">
            <v>54</v>
          </cell>
          <cell r="D4335" t="str">
            <v>São Valentim</v>
          </cell>
        </row>
        <row r="4336">
          <cell r="A4336">
            <v>4319711</v>
          </cell>
          <cell r="B4336" t="str">
            <v>RS</v>
          </cell>
          <cell r="C4336">
            <v>54</v>
          </cell>
          <cell r="D4336" t="str">
            <v>São Valentim do Sul</v>
          </cell>
        </row>
        <row r="4337">
          <cell r="A4337">
            <v>4319737</v>
          </cell>
          <cell r="B4337" t="str">
            <v>RS</v>
          </cell>
          <cell r="C4337">
            <v>55</v>
          </cell>
          <cell r="D4337" t="str">
            <v>São Valério do Sul</v>
          </cell>
        </row>
        <row r="4338">
          <cell r="A4338">
            <v>4319752</v>
          </cell>
          <cell r="B4338" t="str">
            <v>RS</v>
          </cell>
          <cell r="C4338">
            <v>51</v>
          </cell>
          <cell r="D4338" t="str">
            <v>São Vendelino</v>
          </cell>
        </row>
        <row r="4339">
          <cell r="A4339">
            <v>4319802</v>
          </cell>
          <cell r="B4339" t="str">
            <v>RS</v>
          </cell>
          <cell r="C4339">
            <v>55</v>
          </cell>
          <cell r="D4339" t="str">
            <v>São Vicente do Sul</v>
          </cell>
        </row>
        <row r="4340">
          <cell r="A4340">
            <v>4319901</v>
          </cell>
          <cell r="B4340" t="str">
            <v>RS</v>
          </cell>
          <cell r="C4340">
            <v>51</v>
          </cell>
          <cell r="D4340" t="str">
            <v>Sapiranga</v>
          </cell>
        </row>
        <row r="4341">
          <cell r="A4341">
            <v>4320008</v>
          </cell>
          <cell r="B4341" t="str">
            <v>RS</v>
          </cell>
          <cell r="C4341">
            <v>51</v>
          </cell>
          <cell r="D4341" t="str">
            <v>Sapucaia do Sul</v>
          </cell>
        </row>
        <row r="4342">
          <cell r="A4342">
            <v>4320107</v>
          </cell>
          <cell r="B4342" t="str">
            <v>RS</v>
          </cell>
          <cell r="C4342">
            <v>54</v>
          </cell>
          <cell r="D4342" t="str">
            <v>Sarandi</v>
          </cell>
        </row>
        <row r="4343">
          <cell r="A4343">
            <v>4320206</v>
          </cell>
          <cell r="B4343" t="str">
            <v>RS</v>
          </cell>
          <cell r="C4343">
            <v>55</v>
          </cell>
          <cell r="D4343" t="str">
            <v>Seberi</v>
          </cell>
        </row>
        <row r="4344">
          <cell r="A4344">
            <v>4320230</v>
          </cell>
          <cell r="B4344" t="str">
            <v>RS</v>
          </cell>
          <cell r="C4344">
            <v>55</v>
          </cell>
          <cell r="D4344" t="str">
            <v>Sede Nova</v>
          </cell>
        </row>
        <row r="4345">
          <cell r="A4345">
            <v>4320263</v>
          </cell>
          <cell r="B4345" t="str">
            <v>RS</v>
          </cell>
          <cell r="C4345">
            <v>51</v>
          </cell>
          <cell r="D4345" t="str">
            <v>Segredo</v>
          </cell>
        </row>
        <row r="4346">
          <cell r="A4346">
            <v>4320305</v>
          </cell>
          <cell r="B4346" t="str">
            <v>RS</v>
          </cell>
          <cell r="C4346">
            <v>54</v>
          </cell>
          <cell r="D4346" t="str">
            <v>Selbach</v>
          </cell>
        </row>
        <row r="4347">
          <cell r="A4347">
            <v>4320321</v>
          </cell>
          <cell r="B4347" t="str">
            <v>RS</v>
          </cell>
          <cell r="C4347">
            <v>55</v>
          </cell>
          <cell r="D4347" t="str">
            <v>Senador Salgado Filho</v>
          </cell>
        </row>
        <row r="4348">
          <cell r="A4348">
            <v>4320354</v>
          </cell>
          <cell r="B4348" t="str">
            <v>RS</v>
          </cell>
          <cell r="C4348">
            <v>51</v>
          </cell>
          <cell r="D4348" t="str">
            <v>Sentinela do Sul</v>
          </cell>
        </row>
        <row r="4349">
          <cell r="A4349">
            <v>4320404</v>
          </cell>
          <cell r="B4349" t="str">
            <v>RS</v>
          </cell>
          <cell r="C4349">
            <v>54</v>
          </cell>
          <cell r="D4349" t="str">
            <v>Serafina Corrêa</v>
          </cell>
        </row>
        <row r="4350">
          <cell r="A4350">
            <v>4320453</v>
          </cell>
          <cell r="B4350" t="str">
            <v>RS</v>
          </cell>
          <cell r="C4350">
            <v>51</v>
          </cell>
          <cell r="D4350" t="str">
            <v>Sério</v>
          </cell>
        </row>
        <row r="4351">
          <cell r="A4351">
            <v>4320503</v>
          </cell>
          <cell r="B4351" t="str">
            <v>RS</v>
          </cell>
          <cell r="C4351">
            <v>54</v>
          </cell>
          <cell r="D4351" t="str">
            <v>Sertão</v>
          </cell>
        </row>
        <row r="4352">
          <cell r="A4352">
            <v>4320552</v>
          </cell>
          <cell r="B4352" t="str">
            <v>RS</v>
          </cell>
          <cell r="C4352">
            <v>51</v>
          </cell>
          <cell r="D4352" t="str">
            <v>Sertão Santana</v>
          </cell>
        </row>
        <row r="4353">
          <cell r="A4353">
            <v>4320578</v>
          </cell>
          <cell r="B4353" t="str">
            <v>RS</v>
          </cell>
          <cell r="C4353">
            <v>55</v>
          </cell>
          <cell r="D4353" t="str">
            <v>Sete de Setembro</v>
          </cell>
        </row>
        <row r="4354">
          <cell r="A4354">
            <v>4320602</v>
          </cell>
          <cell r="B4354" t="str">
            <v>RS</v>
          </cell>
          <cell r="C4354">
            <v>54</v>
          </cell>
          <cell r="D4354" t="str">
            <v>Severiano de Almeida</v>
          </cell>
        </row>
        <row r="4355">
          <cell r="A4355">
            <v>4320651</v>
          </cell>
          <cell r="B4355" t="str">
            <v>RS</v>
          </cell>
          <cell r="C4355">
            <v>55</v>
          </cell>
          <cell r="D4355" t="str">
            <v>Silveira Martins</v>
          </cell>
        </row>
        <row r="4356">
          <cell r="A4356">
            <v>4320677</v>
          </cell>
          <cell r="B4356" t="str">
            <v>RS</v>
          </cell>
          <cell r="C4356">
            <v>51</v>
          </cell>
          <cell r="D4356" t="str">
            <v>Sinimbu</v>
          </cell>
        </row>
        <row r="4357">
          <cell r="A4357">
            <v>4320701</v>
          </cell>
          <cell r="B4357" t="str">
            <v>RS</v>
          </cell>
          <cell r="C4357">
            <v>51</v>
          </cell>
          <cell r="D4357" t="str">
            <v>Sobradinho</v>
          </cell>
        </row>
        <row r="4358">
          <cell r="A4358">
            <v>4320800</v>
          </cell>
          <cell r="B4358" t="str">
            <v>RS</v>
          </cell>
          <cell r="C4358">
            <v>54</v>
          </cell>
          <cell r="D4358" t="str">
            <v>Soledade</v>
          </cell>
        </row>
        <row r="4359">
          <cell r="A4359">
            <v>4320859</v>
          </cell>
          <cell r="B4359" t="str">
            <v>RS</v>
          </cell>
          <cell r="C4359">
            <v>51</v>
          </cell>
          <cell r="D4359" t="str">
            <v>Tabaí</v>
          </cell>
        </row>
        <row r="4360">
          <cell r="A4360">
            <v>4320909</v>
          </cell>
          <cell r="B4360" t="str">
            <v>RS</v>
          </cell>
          <cell r="C4360">
            <v>54</v>
          </cell>
          <cell r="D4360" t="str">
            <v>Tapejara</v>
          </cell>
        </row>
        <row r="4361">
          <cell r="A4361">
            <v>4321006</v>
          </cell>
          <cell r="B4361" t="str">
            <v>RS</v>
          </cell>
          <cell r="C4361">
            <v>54</v>
          </cell>
          <cell r="D4361" t="str">
            <v>Tapera</v>
          </cell>
        </row>
        <row r="4362">
          <cell r="A4362">
            <v>4321105</v>
          </cell>
          <cell r="B4362" t="str">
            <v>RS</v>
          </cell>
          <cell r="C4362">
            <v>51</v>
          </cell>
          <cell r="D4362" t="str">
            <v>Tapes</v>
          </cell>
        </row>
        <row r="4363">
          <cell r="A4363">
            <v>4321204</v>
          </cell>
          <cell r="B4363" t="str">
            <v>RS</v>
          </cell>
          <cell r="C4363">
            <v>51</v>
          </cell>
          <cell r="D4363" t="str">
            <v>Taquara</v>
          </cell>
        </row>
        <row r="4364">
          <cell r="A4364">
            <v>4321303</v>
          </cell>
          <cell r="B4364" t="str">
            <v>RS</v>
          </cell>
          <cell r="C4364">
            <v>51</v>
          </cell>
          <cell r="D4364" t="str">
            <v>Taquari</v>
          </cell>
        </row>
        <row r="4365">
          <cell r="A4365">
            <v>4321329</v>
          </cell>
          <cell r="B4365" t="str">
            <v>RS</v>
          </cell>
          <cell r="C4365">
            <v>55</v>
          </cell>
          <cell r="D4365" t="str">
            <v>Taquaruçu do Sul</v>
          </cell>
        </row>
        <row r="4366">
          <cell r="A4366">
            <v>4321352</v>
          </cell>
          <cell r="B4366" t="str">
            <v>RS</v>
          </cell>
          <cell r="C4366">
            <v>51</v>
          </cell>
          <cell r="D4366" t="str">
            <v>Tavares</v>
          </cell>
        </row>
        <row r="4367">
          <cell r="A4367">
            <v>4321402</v>
          </cell>
          <cell r="B4367" t="str">
            <v>RS</v>
          </cell>
          <cell r="C4367">
            <v>55</v>
          </cell>
          <cell r="D4367" t="str">
            <v>Tenente Portela</v>
          </cell>
        </row>
        <row r="4368">
          <cell r="A4368">
            <v>4321436</v>
          </cell>
          <cell r="B4368" t="str">
            <v>RS</v>
          </cell>
          <cell r="C4368">
            <v>51</v>
          </cell>
          <cell r="D4368" t="str">
            <v>Terra de Areia</v>
          </cell>
        </row>
        <row r="4369">
          <cell r="A4369">
            <v>4321451</v>
          </cell>
          <cell r="B4369" t="str">
            <v>RS</v>
          </cell>
          <cell r="C4369">
            <v>51</v>
          </cell>
          <cell r="D4369" t="str">
            <v>Teutônia</v>
          </cell>
        </row>
        <row r="4370">
          <cell r="A4370">
            <v>4321469</v>
          </cell>
          <cell r="B4370" t="str">
            <v>RS</v>
          </cell>
          <cell r="C4370">
            <v>54</v>
          </cell>
          <cell r="D4370" t="str">
            <v>Tio Hugo</v>
          </cell>
        </row>
        <row r="4371">
          <cell r="A4371">
            <v>4321477</v>
          </cell>
          <cell r="B4371" t="str">
            <v>RS</v>
          </cell>
          <cell r="C4371">
            <v>55</v>
          </cell>
          <cell r="D4371" t="str">
            <v>Tiradentes do Sul</v>
          </cell>
        </row>
        <row r="4372">
          <cell r="A4372">
            <v>4321493</v>
          </cell>
          <cell r="B4372" t="str">
            <v>RS</v>
          </cell>
          <cell r="C4372">
            <v>55</v>
          </cell>
          <cell r="D4372" t="str">
            <v>Toropi</v>
          </cell>
        </row>
        <row r="4373">
          <cell r="A4373">
            <v>4321501</v>
          </cell>
          <cell r="B4373" t="str">
            <v>RS</v>
          </cell>
          <cell r="C4373">
            <v>51</v>
          </cell>
          <cell r="D4373" t="str">
            <v>Torres</v>
          </cell>
        </row>
        <row r="4374">
          <cell r="A4374">
            <v>4321600</v>
          </cell>
          <cell r="B4374" t="str">
            <v>RS</v>
          </cell>
          <cell r="C4374">
            <v>51</v>
          </cell>
          <cell r="D4374" t="str">
            <v>Tramandaí</v>
          </cell>
        </row>
        <row r="4375">
          <cell r="A4375">
            <v>4321626</v>
          </cell>
          <cell r="B4375" t="str">
            <v>RS</v>
          </cell>
          <cell r="C4375">
            <v>51</v>
          </cell>
          <cell r="D4375" t="str">
            <v>Travesseiro</v>
          </cell>
        </row>
        <row r="4376">
          <cell r="A4376">
            <v>4321634</v>
          </cell>
          <cell r="B4376" t="str">
            <v>RS</v>
          </cell>
          <cell r="C4376">
            <v>54</v>
          </cell>
          <cell r="D4376" t="str">
            <v>Três Arroios</v>
          </cell>
        </row>
        <row r="4377">
          <cell r="A4377">
            <v>4321667</v>
          </cell>
          <cell r="B4377" t="str">
            <v>RS</v>
          </cell>
          <cell r="C4377">
            <v>51</v>
          </cell>
          <cell r="D4377" t="str">
            <v>Três Cachoeiras</v>
          </cell>
        </row>
        <row r="4378">
          <cell r="A4378">
            <v>4321709</v>
          </cell>
          <cell r="B4378" t="str">
            <v>RS</v>
          </cell>
          <cell r="C4378">
            <v>51</v>
          </cell>
          <cell r="D4378" t="str">
            <v>Três Coroas</v>
          </cell>
        </row>
        <row r="4379">
          <cell r="A4379">
            <v>4321808</v>
          </cell>
          <cell r="B4379" t="str">
            <v>RS</v>
          </cell>
          <cell r="C4379">
            <v>55</v>
          </cell>
          <cell r="D4379" t="str">
            <v>Três de Maio</v>
          </cell>
        </row>
        <row r="4380">
          <cell r="A4380">
            <v>4321832</v>
          </cell>
          <cell r="B4380" t="str">
            <v>RS</v>
          </cell>
          <cell r="C4380">
            <v>51</v>
          </cell>
          <cell r="D4380" t="str">
            <v>Três Forquilhas</v>
          </cell>
        </row>
        <row r="4381">
          <cell r="A4381">
            <v>4321857</v>
          </cell>
          <cell r="B4381" t="str">
            <v>RS</v>
          </cell>
          <cell r="C4381">
            <v>54</v>
          </cell>
          <cell r="D4381" t="str">
            <v>Três Palmeiras</v>
          </cell>
        </row>
        <row r="4382">
          <cell r="A4382">
            <v>4321907</v>
          </cell>
          <cell r="B4382" t="str">
            <v>RS</v>
          </cell>
          <cell r="C4382">
            <v>55</v>
          </cell>
          <cell r="D4382" t="str">
            <v>Três Passos</v>
          </cell>
        </row>
        <row r="4383">
          <cell r="A4383">
            <v>4321956</v>
          </cell>
          <cell r="B4383" t="str">
            <v>RS</v>
          </cell>
          <cell r="C4383">
            <v>54</v>
          </cell>
          <cell r="D4383" t="str">
            <v>Trindade do Sul</v>
          </cell>
        </row>
        <row r="4384">
          <cell r="A4384">
            <v>4322004</v>
          </cell>
          <cell r="B4384" t="str">
            <v>RS</v>
          </cell>
          <cell r="C4384">
            <v>51</v>
          </cell>
          <cell r="D4384" t="str">
            <v>Triunfo</v>
          </cell>
        </row>
        <row r="4385">
          <cell r="A4385">
            <v>4322103</v>
          </cell>
          <cell r="B4385" t="str">
            <v>RS</v>
          </cell>
          <cell r="C4385">
            <v>55</v>
          </cell>
          <cell r="D4385" t="str">
            <v>Tucunduva</v>
          </cell>
        </row>
        <row r="4386">
          <cell r="A4386">
            <v>4322152</v>
          </cell>
          <cell r="B4386" t="str">
            <v>RS</v>
          </cell>
          <cell r="C4386">
            <v>51</v>
          </cell>
          <cell r="D4386" t="str">
            <v>Tunas</v>
          </cell>
        </row>
        <row r="4387">
          <cell r="A4387">
            <v>4322186</v>
          </cell>
          <cell r="B4387" t="str">
            <v>RS</v>
          </cell>
          <cell r="C4387">
            <v>54</v>
          </cell>
          <cell r="D4387" t="str">
            <v>Tupanci do Sul</v>
          </cell>
        </row>
        <row r="4388">
          <cell r="A4388">
            <v>4322202</v>
          </cell>
          <cell r="B4388" t="str">
            <v>RS</v>
          </cell>
          <cell r="C4388">
            <v>55</v>
          </cell>
          <cell r="D4388" t="str">
            <v>Tupanciretã</v>
          </cell>
        </row>
        <row r="4389">
          <cell r="A4389">
            <v>4322251</v>
          </cell>
          <cell r="B4389" t="str">
            <v>RS</v>
          </cell>
          <cell r="C4389">
            <v>51</v>
          </cell>
          <cell r="D4389" t="str">
            <v>Tupandi</v>
          </cell>
        </row>
        <row r="4390">
          <cell r="A4390">
            <v>4322301</v>
          </cell>
          <cell r="B4390" t="str">
            <v>RS</v>
          </cell>
          <cell r="C4390">
            <v>55</v>
          </cell>
          <cell r="D4390" t="str">
            <v>Tuparendi</v>
          </cell>
        </row>
        <row r="4391">
          <cell r="A4391">
            <v>4322327</v>
          </cell>
          <cell r="B4391" t="str">
            <v>RS</v>
          </cell>
          <cell r="C4391">
            <v>53</v>
          </cell>
          <cell r="D4391" t="str">
            <v>Turuçu</v>
          </cell>
        </row>
        <row r="4392">
          <cell r="A4392">
            <v>4322343</v>
          </cell>
          <cell r="B4392" t="str">
            <v>RS</v>
          </cell>
          <cell r="C4392">
            <v>55</v>
          </cell>
          <cell r="D4392" t="str">
            <v>Ubiretama</v>
          </cell>
        </row>
        <row r="4393">
          <cell r="A4393">
            <v>4322350</v>
          </cell>
          <cell r="B4393" t="str">
            <v>RS</v>
          </cell>
          <cell r="C4393">
            <v>54</v>
          </cell>
          <cell r="D4393" t="str">
            <v>União da Serra</v>
          </cell>
        </row>
        <row r="4394">
          <cell r="A4394">
            <v>4322376</v>
          </cell>
          <cell r="B4394" t="str">
            <v>RS</v>
          </cell>
          <cell r="C4394">
            <v>55</v>
          </cell>
          <cell r="D4394" t="str">
            <v>Unistalda</v>
          </cell>
        </row>
        <row r="4395">
          <cell r="A4395">
            <v>4322400</v>
          </cell>
          <cell r="B4395" t="str">
            <v>RS</v>
          </cell>
          <cell r="C4395">
            <v>55</v>
          </cell>
          <cell r="D4395" t="str">
            <v>Uruguaiana</v>
          </cell>
        </row>
        <row r="4396">
          <cell r="A4396">
            <v>4322509</v>
          </cell>
          <cell r="B4396" t="str">
            <v>RS</v>
          </cell>
          <cell r="C4396">
            <v>54</v>
          </cell>
          <cell r="D4396" t="str">
            <v>Vacaria</v>
          </cell>
        </row>
        <row r="4397">
          <cell r="A4397">
            <v>4322533</v>
          </cell>
          <cell r="B4397" t="str">
            <v>RS</v>
          </cell>
          <cell r="C4397">
            <v>51</v>
          </cell>
          <cell r="D4397" t="str">
            <v>Vale do Sol</v>
          </cell>
        </row>
        <row r="4398">
          <cell r="A4398">
            <v>4322541</v>
          </cell>
          <cell r="B4398" t="str">
            <v>RS</v>
          </cell>
          <cell r="C4398">
            <v>51</v>
          </cell>
          <cell r="D4398" t="str">
            <v>Vale Real</v>
          </cell>
        </row>
        <row r="4399">
          <cell r="A4399">
            <v>4322525</v>
          </cell>
          <cell r="B4399" t="str">
            <v>RS</v>
          </cell>
          <cell r="C4399">
            <v>51</v>
          </cell>
          <cell r="D4399" t="str">
            <v>Vale Verde</v>
          </cell>
        </row>
        <row r="4400">
          <cell r="A4400">
            <v>4322558</v>
          </cell>
          <cell r="B4400" t="str">
            <v>RS</v>
          </cell>
          <cell r="C4400">
            <v>54</v>
          </cell>
          <cell r="D4400" t="str">
            <v>Vanini</v>
          </cell>
        </row>
        <row r="4401">
          <cell r="A4401">
            <v>4322608</v>
          </cell>
          <cell r="B4401" t="str">
            <v>RS</v>
          </cell>
          <cell r="C4401">
            <v>51</v>
          </cell>
          <cell r="D4401" t="str">
            <v>Venâncio Aires</v>
          </cell>
        </row>
        <row r="4402">
          <cell r="A4402">
            <v>4322707</v>
          </cell>
          <cell r="B4402" t="str">
            <v>RS</v>
          </cell>
          <cell r="C4402">
            <v>51</v>
          </cell>
          <cell r="D4402" t="str">
            <v>Vera Cruz</v>
          </cell>
        </row>
        <row r="4403">
          <cell r="A4403">
            <v>4322806</v>
          </cell>
          <cell r="B4403" t="str">
            <v>RS</v>
          </cell>
          <cell r="C4403">
            <v>54</v>
          </cell>
          <cell r="D4403" t="str">
            <v>Veranópolis</v>
          </cell>
        </row>
        <row r="4404">
          <cell r="A4404">
            <v>4322855</v>
          </cell>
          <cell r="B4404" t="str">
            <v>RS</v>
          </cell>
          <cell r="C4404">
            <v>51</v>
          </cell>
          <cell r="D4404" t="str">
            <v>Vespasiano Correa</v>
          </cell>
        </row>
        <row r="4405">
          <cell r="A4405">
            <v>4322905</v>
          </cell>
          <cell r="B4405" t="str">
            <v>RS</v>
          </cell>
          <cell r="C4405">
            <v>54</v>
          </cell>
          <cell r="D4405" t="str">
            <v>Viadutos</v>
          </cell>
        </row>
        <row r="4406">
          <cell r="A4406">
            <v>4323002</v>
          </cell>
          <cell r="B4406" t="str">
            <v>RS</v>
          </cell>
          <cell r="C4406">
            <v>51</v>
          </cell>
          <cell r="D4406" t="str">
            <v>Viamão</v>
          </cell>
        </row>
        <row r="4407">
          <cell r="A4407">
            <v>4323101</v>
          </cell>
          <cell r="B4407" t="str">
            <v>RS</v>
          </cell>
          <cell r="C4407">
            <v>55</v>
          </cell>
          <cell r="D4407" t="str">
            <v>Vicente Dutra</v>
          </cell>
        </row>
        <row r="4408">
          <cell r="A4408">
            <v>4323200</v>
          </cell>
          <cell r="B4408" t="str">
            <v>RS</v>
          </cell>
          <cell r="C4408">
            <v>54</v>
          </cell>
          <cell r="D4408" t="str">
            <v>Victor Graeff</v>
          </cell>
        </row>
        <row r="4409">
          <cell r="A4409">
            <v>4323309</v>
          </cell>
          <cell r="B4409" t="str">
            <v>RS</v>
          </cell>
          <cell r="C4409">
            <v>54</v>
          </cell>
          <cell r="D4409" t="str">
            <v>Vila Flores</v>
          </cell>
        </row>
        <row r="4410">
          <cell r="A4410">
            <v>4323358</v>
          </cell>
          <cell r="B4410" t="str">
            <v>RS</v>
          </cell>
          <cell r="C4410">
            <v>54</v>
          </cell>
          <cell r="D4410" t="str">
            <v>Vila Lângaro</v>
          </cell>
        </row>
        <row r="4411">
          <cell r="A4411">
            <v>4323408</v>
          </cell>
          <cell r="B4411" t="str">
            <v>RS</v>
          </cell>
          <cell r="C4411">
            <v>54</v>
          </cell>
          <cell r="D4411" t="str">
            <v>Vila Maria</v>
          </cell>
        </row>
        <row r="4412">
          <cell r="A4412">
            <v>4323457</v>
          </cell>
          <cell r="B4412" t="str">
            <v>RS</v>
          </cell>
          <cell r="C4412">
            <v>55</v>
          </cell>
          <cell r="D4412" t="str">
            <v>Vila Nova do Sul</v>
          </cell>
        </row>
        <row r="4413">
          <cell r="A4413">
            <v>4323507</v>
          </cell>
          <cell r="B4413" t="str">
            <v>RS</v>
          </cell>
          <cell r="C4413">
            <v>55</v>
          </cell>
          <cell r="D4413" t="str">
            <v>Vista Alegre</v>
          </cell>
        </row>
        <row r="4414">
          <cell r="A4414">
            <v>4323606</v>
          </cell>
          <cell r="B4414" t="str">
            <v>RS</v>
          </cell>
          <cell r="C4414">
            <v>54</v>
          </cell>
          <cell r="D4414" t="str">
            <v>Vista Alegre do Prata</v>
          </cell>
        </row>
        <row r="4415">
          <cell r="A4415">
            <v>4323705</v>
          </cell>
          <cell r="B4415" t="str">
            <v>RS</v>
          </cell>
          <cell r="C4415">
            <v>55</v>
          </cell>
          <cell r="D4415" t="str">
            <v>Vista Gaúcha</v>
          </cell>
        </row>
        <row r="4416">
          <cell r="A4416">
            <v>4323754</v>
          </cell>
          <cell r="B4416" t="str">
            <v>RS</v>
          </cell>
          <cell r="C4416">
            <v>55</v>
          </cell>
          <cell r="D4416" t="str">
            <v>Vitória das Missões</v>
          </cell>
        </row>
        <row r="4417">
          <cell r="A4417">
            <v>4323770</v>
          </cell>
          <cell r="B4417" t="str">
            <v>RS</v>
          </cell>
          <cell r="C4417">
            <v>51</v>
          </cell>
          <cell r="D4417" t="str">
            <v>Westfalia</v>
          </cell>
        </row>
        <row r="4418">
          <cell r="A4418">
            <v>4323804</v>
          </cell>
          <cell r="B4418" t="str">
            <v>RS</v>
          </cell>
          <cell r="C4418">
            <v>51</v>
          </cell>
          <cell r="D4418" t="str">
            <v>Xangri-lá</v>
          </cell>
        </row>
        <row r="4419">
          <cell r="A4419">
            <v>4200051</v>
          </cell>
          <cell r="B4419" t="str">
            <v>SC</v>
          </cell>
          <cell r="C4419">
            <v>49</v>
          </cell>
          <cell r="D4419" t="str">
            <v>Abdon Batista</v>
          </cell>
        </row>
        <row r="4420">
          <cell r="A4420">
            <v>4200101</v>
          </cell>
          <cell r="B4420" t="str">
            <v>SC</v>
          </cell>
          <cell r="C4420">
            <v>49</v>
          </cell>
          <cell r="D4420" t="str">
            <v>Abelardo Luz</v>
          </cell>
        </row>
        <row r="4421">
          <cell r="A4421">
            <v>4200200</v>
          </cell>
          <cell r="B4421" t="str">
            <v>SC</v>
          </cell>
          <cell r="C4421">
            <v>47</v>
          </cell>
          <cell r="D4421" t="str">
            <v>Agrolândia</v>
          </cell>
        </row>
        <row r="4422">
          <cell r="A4422">
            <v>4200309</v>
          </cell>
          <cell r="B4422" t="str">
            <v>SC</v>
          </cell>
          <cell r="C4422">
            <v>47</v>
          </cell>
          <cell r="D4422" t="str">
            <v>Agronômica</v>
          </cell>
        </row>
        <row r="4423">
          <cell r="A4423">
            <v>4200408</v>
          </cell>
          <cell r="B4423" t="str">
            <v>SC</v>
          </cell>
          <cell r="C4423">
            <v>49</v>
          </cell>
          <cell r="D4423" t="str">
            <v>Água Doce</v>
          </cell>
        </row>
        <row r="4424">
          <cell r="A4424">
            <v>4200507</v>
          </cell>
          <cell r="B4424" t="str">
            <v>SC</v>
          </cell>
          <cell r="C4424">
            <v>49</v>
          </cell>
          <cell r="D4424" t="str">
            <v>Águas de Chapecó</v>
          </cell>
        </row>
        <row r="4425">
          <cell r="A4425">
            <v>4200556</v>
          </cell>
          <cell r="B4425" t="str">
            <v>SC</v>
          </cell>
          <cell r="C4425">
            <v>49</v>
          </cell>
          <cell r="D4425" t="str">
            <v>Águas Frias</v>
          </cell>
        </row>
        <row r="4426">
          <cell r="A4426">
            <v>4200606</v>
          </cell>
          <cell r="B4426" t="str">
            <v>SC</v>
          </cell>
          <cell r="C4426">
            <v>48</v>
          </cell>
          <cell r="D4426" t="str">
            <v>Águas Mornas</v>
          </cell>
        </row>
        <row r="4427">
          <cell r="A4427">
            <v>4200705</v>
          </cell>
          <cell r="B4427" t="str">
            <v>SC</v>
          </cell>
          <cell r="C4427">
            <v>48</v>
          </cell>
          <cell r="D4427" t="str">
            <v>Alfredo Wagner</v>
          </cell>
        </row>
        <row r="4428">
          <cell r="A4428">
            <v>4200754</v>
          </cell>
          <cell r="B4428" t="str">
            <v>SC</v>
          </cell>
          <cell r="C4428">
            <v>49</v>
          </cell>
          <cell r="D4428" t="str">
            <v>Alto Bela Vista</v>
          </cell>
        </row>
        <row r="4429">
          <cell r="A4429">
            <v>4200804</v>
          </cell>
          <cell r="B4429" t="str">
            <v>SC</v>
          </cell>
          <cell r="C4429">
            <v>49</v>
          </cell>
          <cell r="D4429" t="str">
            <v>Anchieta</v>
          </cell>
        </row>
        <row r="4430">
          <cell r="A4430">
            <v>4200903</v>
          </cell>
          <cell r="B4430" t="str">
            <v>SC</v>
          </cell>
          <cell r="C4430">
            <v>48</v>
          </cell>
          <cell r="D4430" t="str">
            <v>Angelina</v>
          </cell>
        </row>
        <row r="4431">
          <cell r="A4431">
            <v>4201000</v>
          </cell>
          <cell r="B4431" t="str">
            <v>SC</v>
          </cell>
          <cell r="C4431">
            <v>49</v>
          </cell>
          <cell r="D4431" t="str">
            <v>Anita Garibaldi</v>
          </cell>
        </row>
        <row r="4432">
          <cell r="A4432">
            <v>4201109</v>
          </cell>
          <cell r="B4432" t="str">
            <v>SC</v>
          </cell>
          <cell r="C4432">
            <v>48</v>
          </cell>
          <cell r="D4432" t="str">
            <v>Anitápolis</v>
          </cell>
        </row>
        <row r="4433">
          <cell r="A4433">
            <v>4201208</v>
          </cell>
          <cell r="B4433" t="str">
            <v>SC</v>
          </cell>
          <cell r="C4433">
            <v>48</v>
          </cell>
          <cell r="D4433" t="str">
            <v>Antônio Carlos</v>
          </cell>
        </row>
        <row r="4434">
          <cell r="A4434">
            <v>4201257</v>
          </cell>
          <cell r="B4434" t="str">
            <v>SC</v>
          </cell>
          <cell r="C4434">
            <v>47</v>
          </cell>
          <cell r="D4434" t="str">
            <v>Apiúna</v>
          </cell>
        </row>
        <row r="4435">
          <cell r="A4435">
            <v>4201273</v>
          </cell>
          <cell r="B4435" t="str">
            <v>SC</v>
          </cell>
          <cell r="C4435">
            <v>49</v>
          </cell>
          <cell r="D4435" t="str">
            <v>Arabutã</v>
          </cell>
        </row>
        <row r="4436">
          <cell r="A4436">
            <v>4201307</v>
          </cell>
          <cell r="B4436" t="str">
            <v>SC</v>
          </cell>
          <cell r="C4436">
            <v>47</v>
          </cell>
          <cell r="D4436" t="str">
            <v>Araquari</v>
          </cell>
        </row>
        <row r="4437">
          <cell r="A4437">
            <v>4201406</v>
          </cell>
          <cell r="B4437" t="str">
            <v>SC</v>
          </cell>
          <cell r="C4437">
            <v>48</v>
          </cell>
          <cell r="D4437" t="str">
            <v>Araranguá</v>
          </cell>
        </row>
        <row r="4438">
          <cell r="A4438">
            <v>4201505</v>
          </cell>
          <cell r="B4438" t="str">
            <v>SC</v>
          </cell>
          <cell r="C4438">
            <v>48</v>
          </cell>
          <cell r="D4438" t="str">
            <v>Armazém</v>
          </cell>
        </row>
        <row r="4439">
          <cell r="A4439">
            <v>4201604</v>
          </cell>
          <cell r="B4439" t="str">
            <v>SC</v>
          </cell>
          <cell r="C4439">
            <v>49</v>
          </cell>
          <cell r="D4439" t="str">
            <v>Arroio Trinta</v>
          </cell>
        </row>
        <row r="4440">
          <cell r="A4440">
            <v>4201653</v>
          </cell>
          <cell r="B4440" t="str">
            <v>SC</v>
          </cell>
          <cell r="C4440">
            <v>49</v>
          </cell>
          <cell r="D4440" t="str">
            <v>Arvoredo</v>
          </cell>
        </row>
        <row r="4441">
          <cell r="A4441">
            <v>4201703</v>
          </cell>
          <cell r="B4441" t="str">
            <v>SC</v>
          </cell>
          <cell r="C4441">
            <v>47</v>
          </cell>
          <cell r="D4441" t="str">
            <v>Ascurra</v>
          </cell>
        </row>
        <row r="4442">
          <cell r="A4442">
            <v>4201802</v>
          </cell>
          <cell r="B4442" t="str">
            <v>SC</v>
          </cell>
          <cell r="C4442">
            <v>47</v>
          </cell>
          <cell r="D4442" t="str">
            <v>Atalanta</v>
          </cell>
        </row>
        <row r="4443">
          <cell r="A4443">
            <v>4201901</v>
          </cell>
          <cell r="B4443" t="str">
            <v>SC</v>
          </cell>
          <cell r="C4443">
            <v>47</v>
          </cell>
          <cell r="D4443" t="str">
            <v>Aurora</v>
          </cell>
        </row>
        <row r="4444">
          <cell r="A4444">
            <v>4201950</v>
          </cell>
          <cell r="B4444" t="str">
            <v>SC</v>
          </cell>
          <cell r="C4444">
            <v>48</v>
          </cell>
          <cell r="D4444" t="str">
            <v>Balneário Arroio do Silva</v>
          </cell>
        </row>
        <row r="4445">
          <cell r="A4445">
            <v>4202057</v>
          </cell>
          <cell r="B4445" t="str">
            <v>SC</v>
          </cell>
          <cell r="C4445">
            <v>47</v>
          </cell>
          <cell r="D4445" t="str">
            <v>Balneário Barra do Sul</v>
          </cell>
        </row>
        <row r="4446">
          <cell r="A4446">
            <v>4202008</v>
          </cell>
          <cell r="B4446" t="str">
            <v>SC</v>
          </cell>
          <cell r="C4446">
            <v>47</v>
          </cell>
          <cell r="D4446" t="str">
            <v>Balneário Camboriú</v>
          </cell>
        </row>
        <row r="4447">
          <cell r="A4447">
            <v>4202073</v>
          </cell>
          <cell r="B4447" t="str">
            <v>SC</v>
          </cell>
          <cell r="C4447">
            <v>48</v>
          </cell>
          <cell r="D4447" t="str">
            <v>Balneário Gaivota</v>
          </cell>
        </row>
        <row r="4448">
          <cell r="A4448">
            <v>4212809</v>
          </cell>
          <cell r="B4448" t="str">
            <v>SC</v>
          </cell>
          <cell r="C4448">
            <v>47</v>
          </cell>
          <cell r="D4448" t="str">
            <v>Balneário Piçarras</v>
          </cell>
        </row>
        <row r="4449">
          <cell r="A4449">
            <v>4220000</v>
          </cell>
          <cell r="B4449" t="str">
            <v>SC</v>
          </cell>
          <cell r="C4449">
            <v>48</v>
          </cell>
          <cell r="D4449" t="str">
            <v>Balneário Rincão</v>
          </cell>
        </row>
        <row r="4450">
          <cell r="A4450">
            <v>4202081</v>
          </cell>
          <cell r="B4450" t="str">
            <v>SC</v>
          </cell>
          <cell r="C4450">
            <v>49</v>
          </cell>
          <cell r="D4450" t="str">
            <v>Bandeirante</v>
          </cell>
        </row>
        <row r="4451">
          <cell r="A4451">
            <v>4202099</v>
          </cell>
          <cell r="B4451" t="str">
            <v>SC</v>
          </cell>
          <cell r="C4451">
            <v>49</v>
          </cell>
          <cell r="D4451" t="str">
            <v>Barra Bonita</v>
          </cell>
        </row>
        <row r="4452">
          <cell r="A4452">
            <v>4202107</v>
          </cell>
          <cell r="B4452" t="str">
            <v>SC</v>
          </cell>
          <cell r="C4452">
            <v>47</v>
          </cell>
          <cell r="D4452" t="str">
            <v>Barra Velha</v>
          </cell>
        </row>
        <row r="4453">
          <cell r="A4453">
            <v>4202131</v>
          </cell>
          <cell r="B4453" t="str">
            <v>SC</v>
          </cell>
          <cell r="C4453">
            <v>47</v>
          </cell>
          <cell r="D4453" t="str">
            <v>Bela Vista do Toldo</v>
          </cell>
        </row>
        <row r="4454">
          <cell r="A4454">
            <v>4202156</v>
          </cell>
          <cell r="B4454" t="str">
            <v>SC</v>
          </cell>
          <cell r="C4454">
            <v>49</v>
          </cell>
          <cell r="D4454" t="str">
            <v>Belmonte</v>
          </cell>
        </row>
        <row r="4455">
          <cell r="A4455">
            <v>4202206</v>
          </cell>
          <cell r="B4455" t="str">
            <v>SC</v>
          </cell>
          <cell r="C4455">
            <v>47</v>
          </cell>
          <cell r="D4455" t="str">
            <v>Benedito Novo</v>
          </cell>
        </row>
        <row r="4456">
          <cell r="A4456">
            <v>4202305</v>
          </cell>
          <cell r="B4456" t="str">
            <v>SC</v>
          </cell>
          <cell r="C4456">
            <v>48</v>
          </cell>
          <cell r="D4456" t="str">
            <v>Biguaçu</v>
          </cell>
        </row>
        <row r="4457">
          <cell r="A4457">
            <v>4202404</v>
          </cell>
          <cell r="B4457" t="str">
            <v>SC</v>
          </cell>
          <cell r="C4457">
            <v>47</v>
          </cell>
          <cell r="D4457" t="str">
            <v>Blumenau</v>
          </cell>
        </row>
        <row r="4458">
          <cell r="A4458">
            <v>4202438</v>
          </cell>
          <cell r="B4458" t="str">
            <v>SC</v>
          </cell>
          <cell r="C4458">
            <v>49</v>
          </cell>
          <cell r="D4458" t="str">
            <v>Bocaina do Sul</v>
          </cell>
        </row>
        <row r="4459">
          <cell r="A4459">
            <v>4202503</v>
          </cell>
          <cell r="B4459" t="str">
            <v>SC</v>
          </cell>
          <cell r="C4459">
            <v>49</v>
          </cell>
          <cell r="D4459" t="str">
            <v>Bom Jardim da Serra</v>
          </cell>
        </row>
        <row r="4460">
          <cell r="A4460">
            <v>4202537</v>
          </cell>
          <cell r="B4460" t="str">
            <v>SC</v>
          </cell>
          <cell r="C4460">
            <v>49</v>
          </cell>
          <cell r="D4460" t="str">
            <v>Bom Jesus</v>
          </cell>
        </row>
        <row r="4461">
          <cell r="A4461">
            <v>4202578</v>
          </cell>
          <cell r="B4461" t="str">
            <v>SC</v>
          </cell>
          <cell r="C4461">
            <v>49</v>
          </cell>
          <cell r="D4461" t="str">
            <v>Bom Jesus do Oeste</v>
          </cell>
        </row>
        <row r="4462">
          <cell r="A4462">
            <v>4202602</v>
          </cell>
          <cell r="B4462" t="str">
            <v>SC</v>
          </cell>
          <cell r="C4462">
            <v>49</v>
          </cell>
          <cell r="D4462" t="str">
            <v>Bom Retiro</v>
          </cell>
        </row>
        <row r="4463">
          <cell r="A4463">
            <v>4202453</v>
          </cell>
          <cell r="B4463" t="str">
            <v>SC</v>
          </cell>
          <cell r="C4463">
            <v>47</v>
          </cell>
          <cell r="D4463" t="str">
            <v>Bombinhas</v>
          </cell>
        </row>
        <row r="4464">
          <cell r="A4464">
            <v>4202701</v>
          </cell>
          <cell r="B4464" t="str">
            <v>SC</v>
          </cell>
          <cell r="C4464">
            <v>47</v>
          </cell>
          <cell r="D4464" t="str">
            <v>Botuverá</v>
          </cell>
        </row>
        <row r="4465">
          <cell r="A4465">
            <v>4202800</v>
          </cell>
          <cell r="B4465" t="str">
            <v>SC</v>
          </cell>
          <cell r="C4465">
            <v>48</v>
          </cell>
          <cell r="D4465" t="str">
            <v>Braço do Norte</v>
          </cell>
        </row>
        <row r="4466">
          <cell r="A4466">
            <v>4202859</v>
          </cell>
          <cell r="B4466" t="str">
            <v>SC</v>
          </cell>
          <cell r="C4466">
            <v>47</v>
          </cell>
          <cell r="D4466" t="str">
            <v>Braço do Trombudo</v>
          </cell>
        </row>
        <row r="4467">
          <cell r="A4467">
            <v>4202875</v>
          </cell>
          <cell r="B4467" t="str">
            <v>SC</v>
          </cell>
          <cell r="C4467">
            <v>49</v>
          </cell>
          <cell r="D4467" t="str">
            <v>Brunópolis</v>
          </cell>
        </row>
        <row r="4468">
          <cell r="A4468">
            <v>4202909</v>
          </cell>
          <cell r="B4468" t="str">
            <v>SC</v>
          </cell>
          <cell r="C4468">
            <v>47</v>
          </cell>
          <cell r="D4468" t="str">
            <v>Brusque</v>
          </cell>
        </row>
        <row r="4469">
          <cell r="A4469">
            <v>4203006</v>
          </cell>
          <cell r="B4469" t="str">
            <v>SC</v>
          </cell>
          <cell r="C4469">
            <v>49</v>
          </cell>
          <cell r="D4469" t="str">
            <v>Caçador</v>
          </cell>
        </row>
        <row r="4470">
          <cell r="A4470">
            <v>4203105</v>
          </cell>
          <cell r="B4470" t="str">
            <v>SC</v>
          </cell>
          <cell r="C4470">
            <v>49</v>
          </cell>
          <cell r="D4470" t="str">
            <v>Caibi</v>
          </cell>
        </row>
        <row r="4471">
          <cell r="A4471">
            <v>4203154</v>
          </cell>
          <cell r="B4471" t="str">
            <v>SC</v>
          </cell>
          <cell r="C4471">
            <v>49</v>
          </cell>
          <cell r="D4471" t="str">
            <v>Calmon</v>
          </cell>
        </row>
        <row r="4472">
          <cell r="A4472">
            <v>4203204</v>
          </cell>
          <cell r="B4472" t="str">
            <v>SC</v>
          </cell>
          <cell r="C4472">
            <v>47</v>
          </cell>
          <cell r="D4472" t="str">
            <v>Camboriú</v>
          </cell>
        </row>
        <row r="4473">
          <cell r="A4473">
            <v>4203303</v>
          </cell>
          <cell r="B4473" t="str">
            <v>SC</v>
          </cell>
          <cell r="C4473">
            <v>47</v>
          </cell>
          <cell r="D4473" t="str">
            <v>Campo Alegre</v>
          </cell>
        </row>
        <row r="4474">
          <cell r="A4474">
            <v>4203402</v>
          </cell>
          <cell r="B4474" t="str">
            <v>SC</v>
          </cell>
          <cell r="C4474">
            <v>49</v>
          </cell>
          <cell r="D4474" t="str">
            <v>Campo Belo do Sul</v>
          </cell>
        </row>
        <row r="4475">
          <cell r="A4475">
            <v>4203501</v>
          </cell>
          <cell r="B4475" t="str">
            <v>SC</v>
          </cell>
          <cell r="C4475">
            <v>49</v>
          </cell>
          <cell r="D4475" t="str">
            <v>Campo Erê</v>
          </cell>
        </row>
        <row r="4476">
          <cell r="A4476">
            <v>4203600</v>
          </cell>
          <cell r="B4476" t="str">
            <v>SC</v>
          </cell>
          <cell r="C4476">
            <v>49</v>
          </cell>
          <cell r="D4476" t="str">
            <v>Campos Novos</v>
          </cell>
        </row>
        <row r="4477">
          <cell r="A4477">
            <v>4203709</v>
          </cell>
          <cell r="B4477" t="str">
            <v>SC</v>
          </cell>
          <cell r="C4477">
            <v>48</v>
          </cell>
          <cell r="D4477" t="str">
            <v>Canelinha</v>
          </cell>
        </row>
        <row r="4478">
          <cell r="A4478">
            <v>4203808</v>
          </cell>
          <cell r="B4478" t="str">
            <v>SC</v>
          </cell>
          <cell r="C4478">
            <v>47</v>
          </cell>
          <cell r="D4478" t="str">
            <v>Canoinhas</v>
          </cell>
        </row>
        <row r="4479">
          <cell r="A4479">
            <v>4203253</v>
          </cell>
          <cell r="B4479" t="str">
            <v>SC</v>
          </cell>
          <cell r="C4479">
            <v>49</v>
          </cell>
          <cell r="D4479" t="str">
            <v>Capão Alto</v>
          </cell>
        </row>
        <row r="4480">
          <cell r="A4480">
            <v>4203907</v>
          </cell>
          <cell r="B4480" t="str">
            <v>SC</v>
          </cell>
          <cell r="C4480">
            <v>49</v>
          </cell>
          <cell r="D4480" t="str">
            <v>Capinzal</v>
          </cell>
        </row>
        <row r="4481">
          <cell r="A4481">
            <v>4203956</v>
          </cell>
          <cell r="B4481" t="str">
            <v>SC</v>
          </cell>
          <cell r="C4481">
            <v>48</v>
          </cell>
          <cell r="D4481" t="str">
            <v>Capivari de Baixo</v>
          </cell>
        </row>
        <row r="4482">
          <cell r="A4482">
            <v>4204004</v>
          </cell>
          <cell r="B4482" t="str">
            <v>SC</v>
          </cell>
          <cell r="C4482">
            <v>49</v>
          </cell>
          <cell r="D4482" t="str">
            <v>Catanduvas</v>
          </cell>
        </row>
        <row r="4483">
          <cell r="A4483">
            <v>4204103</v>
          </cell>
          <cell r="B4483" t="str">
            <v>SC</v>
          </cell>
          <cell r="C4483">
            <v>49</v>
          </cell>
          <cell r="D4483" t="str">
            <v>Caxambu do Sul</v>
          </cell>
        </row>
        <row r="4484">
          <cell r="A4484">
            <v>4204152</v>
          </cell>
          <cell r="B4484" t="str">
            <v>SC</v>
          </cell>
          <cell r="C4484">
            <v>49</v>
          </cell>
          <cell r="D4484" t="str">
            <v>Celso Ramos</v>
          </cell>
        </row>
        <row r="4485">
          <cell r="A4485">
            <v>4204178</v>
          </cell>
          <cell r="B4485" t="str">
            <v>SC</v>
          </cell>
          <cell r="C4485">
            <v>49</v>
          </cell>
          <cell r="D4485" t="str">
            <v>Cerro Negro</v>
          </cell>
        </row>
        <row r="4486">
          <cell r="A4486">
            <v>4204194</v>
          </cell>
          <cell r="B4486" t="str">
            <v>SC</v>
          </cell>
          <cell r="C4486">
            <v>47</v>
          </cell>
          <cell r="D4486" t="str">
            <v>Chapadão do Lageado</v>
          </cell>
        </row>
        <row r="4487">
          <cell r="A4487">
            <v>4204202</v>
          </cell>
          <cell r="B4487" t="str">
            <v>SC</v>
          </cell>
          <cell r="C4487">
            <v>49</v>
          </cell>
          <cell r="D4487" t="str">
            <v>Chapecó</v>
          </cell>
        </row>
        <row r="4488">
          <cell r="A4488">
            <v>4204251</v>
          </cell>
          <cell r="B4488" t="str">
            <v>SC</v>
          </cell>
          <cell r="C4488">
            <v>48</v>
          </cell>
          <cell r="D4488" t="str">
            <v>Cocal do Sul</v>
          </cell>
        </row>
        <row r="4489">
          <cell r="A4489">
            <v>4204301</v>
          </cell>
          <cell r="B4489" t="str">
            <v>SC</v>
          </cell>
          <cell r="C4489">
            <v>49</v>
          </cell>
          <cell r="D4489" t="str">
            <v>Concórdia</v>
          </cell>
        </row>
        <row r="4490">
          <cell r="A4490">
            <v>4204350</v>
          </cell>
          <cell r="B4490" t="str">
            <v>SC</v>
          </cell>
          <cell r="C4490">
            <v>49</v>
          </cell>
          <cell r="D4490" t="str">
            <v>Cordilheira Alta</v>
          </cell>
        </row>
        <row r="4491">
          <cell r="A4491">
            <v>4204400</v>
          </cell>
          <cell r="B4491" t="str">
            <v>SC</v>
          </cell>
          <cell r="C4491">
            <v>49</v>
          </cell>
          <cell r="D4491" t="str">
            <v>Coronel Freitas</v>
          </cell>
        </row>
        <row r="4492">
          <cell r="A4492">
            <v>4204459</v>
          </cell>
          <cell r="B4492" t="str">
            <v>SC</v>
          </cell>
          <cell r="C4492">
            <v>49</v>
          </cell>
          <cell r="D4492" t="str">
            <v>Coronel Martins</v>
          </cell>
        </row>
        <row r="4493">
          <cell r="A4493">
            <v>4204558</v>
          </cell>
          <cell r="B4493" t="str">
            <v>SC</v>
          </cell>
          <cell r="C4493">
            <v>49</v>
          </cell>
          <cell r="D4493" t="str">
            <v>Correia Pinto</v>
          </cell>
        </row>
        <row r="4494">
          <cell r="A4494">
            <v>4204509</v>
          </cell>
          <cell r="B4494" t="str">
            <v>SC</v>
          </cell>
          <cell r="C4494">
            <v>47</v>
          </cell>
          <cell r="D4494" t="str">
            <v>Corupá</v>
          </cell>
        </row>
        <row r="4495">
          <cell r="A4495">
            <v>4204608</v>
          </cell>
          <cell r="B4495" t="str">
            <v>SC</v>
          </cell>
          <cell r="C4495">
            <v>48</v>
          </cell>
          <cell r="D4495" t="str">
            <v>Criciúma</v>
          </cell>
        </row>
        <row r="4496">
          <cell r="A4496">
            <v>4204707</v>
          </cell>
          <cell r="B4496" t="str">
            <v>SC</v>
          </cell>
          <cell r="C4496">
            <v>49</v>
          </cell>
          <cell r="D4496" t="str">
            <v>Cunha Porã</v>
          </cell>
        </row>
        <row r="4497">
          <cell r="A4497">
            <v>4204756</v>
          </cell>
          <cell r="B4497" t="str">
            <v>SC</v>
          </cell>
          <cell r="C4497">
            <v>49</v>
          </cell>
          <cell r="D4497" t="str">
            <v>Cunhataí</v>
          </cell>
        </row>
        <row r="4498">
          <cell r="A4498">
            <v>4204806</v>
          </cell>
          <cell r="B4498" t="str">
            <v>SC</v>
          </cell>
          <cell r="C4498">
            <v>49</v>
          </cell>
          <cell r="D4498" t="str">
            <v>Curitibanos</v>
          </cell>
        </row>
        <row r="4499">
          <cell r="A4499">
            <v>4204905</v>
          </cell>
          <cell r="B4499" t="str">
            <v>SC</v>
          </cell>
          <cell r="C4499">
            <v>49</v>
          </cell>
          <cell r="D4499" t="str">
            <v>Descanso</v>
          </cell>
        </row>
        <row r="4500">
          <cell r="A4500">
            <v>4205001</v>
          </cell>
          <cell r="B4500" t="str">
            <v>SC</v>
          </cell>
          <cell r="C4500">
            <v>49</v>
          </cell>
          <cell r="D4500" t="str">
            <v>Dionísio Cerqueira</v>
          </cell>
        </row>
        <row r="4501">
          <cell r="A4501">
            <v>4205100</v>
          </cell>
          <cell r="B4501" t="str">
            <v>SC</v>
          </cell>
          <cell r="C4501">
            <v>47</v>
          </cell>
          <cell r="D4501" t="str">
            <v>Dona Emma</v>
          </cell>
        </row>
        <row r="4502">
          <cell r="A4502">
            <v>4205159</v>
          </cell>
          <cell r="B4502" t="str">
            <v>SC</v>
          </cell>
          <cell r="C4502">
            <v>47</v>
          </cell>
          <cell r="D4502" t="str">
            <v>Doutor Pedrinho</v>
          </cell>
        </row>
        <row r="4503">
          <cell r="A4503">
            <v>4205175</v>
          </cell>
          <cell r="B4503" t="str">
            <v>SC</v>
          </cell>
          <cell r="C4503">
            <v>49</v>
          </cell>
          <cell r="D4503" t="str">
            <v>Entre Rios</v>
          </cell>
        </row>
        <row r="4504">
          <cell r="A4504">
            <v>4205191</v>
          </cell>
          <cell r="B4504" t="str">
            <v>SC</v>
          </cell>
          <cell r="C4504">
            <v>48</v>
          </cell>
          <cell r="D4504" t="str">
            <v>Ermo</v>
          </cell>
        </row>
        <row r="4505">
          <cell r="A4505">
            <v>4205209</v>
          </cell>
          <cell r="B4505" t="str">
            <v>SC</v>
          </cell>
          <cell r="C4505">
            <v>49</v>
          </cell>
          <cell r="D4505" t="str">
            <v>Erval Velho</v>
          </cell>
        </row>
        <row r="4506">
          <cell r="A4506">
            <v>4205308</v>
          </cell>
          <cell r="B4506" t="str">
            <v>SC</v>
          </cell>
          <cell r="C4506">
            <v>49</v>
          </cell>
          <cell r="D4506" t="str">
            <v>Faxinal dos Guedes</v>
          </cell>
        </row>
        <row r="4507">
          <cell r="A4507">
            <v>4205357</v>
          </cell>
          <cell r="B4507" t="str">
            <v>SC</v>
          </cell>
          <cell r="C4507">
            <v>49</v>
          </cell>
          <cell r="D4507" t="str">
            <v>Flor do Sertão</v>
          </cell>
        </row>
        <row r="4508">
          <cell r="A4508">
            <v>4205407</v>
          </cell>
          <cell r="B4508" t="str">
            <v>SC</v>
          </cell>
          <cell r="C4508">
            <v>48</v>
          </cell>
          <cell r="D4508" t="str">
            <v>Florianópolis</v>
          </cell>
        </row>
        <row r="4509">
          <cell r="A4509">
            <v>4205431</v>
          </cell>
          <cell r="B4509" t="str">
            <v>SC</v>
          </cell>
          <cell r="C4509">
            <v>49</v>
          </cell>
          <cell r="D4509" t="str">
            <v>Formosa do Sul</v>
          </cell>
        </row>
        <row r="4510">
          <cell r="A4510">
            <v>4205456</v>
          </cell>
          <cell r="B4510" t="str">
            <v>SC</v>
          </cell>
          <cell r="C4510">
            <v>48</v>
          </cell>
          <cell r="D4510" t="str">
            <v>Forquilhinha</v>
          </cell>
        </row>
        <row r="4511">
          <cell r="A4511">
            <v>4205506</v>
          </cell>
          <cell r="B4511" t="str">
            <v>SC</v>
          </cell>
          <cell r="C4511">
            <v>49</v>
          </cell>
          <cell r="D4511" t="str">
            <v>Fraiburgo</v>
          </cell>
        </row>
        <row r="4512">
          <cell r="A4512">
            <v>4205555</v>
          </cell>
          <cell r="B4512" t="str">
            <v>SC</v>
          </cell>
          <cell r="C4512">
            <v>49</v>
          </cell>
          <cell r="D4512" t="str">
            <v>Frei Rogério</v>
          </cell>
        </row>
        <row r="4513">
          <cell r="A4513">
            <v>4205605</v>
          </cell>
          <cell r="B4513" t="str">
            <v>SC</v>
          </cell>
          <cell r="C4513">
            <v>49</v>
          </cell>
          <cell r="D4513" t="str">
            <v>Galvão</v>
          </cell>
        </row>
        <row r="4514">
          <cell r="A4514">
            <v>4205704</v>
          </cell>
          <cell r="B4514" t="str">
            <v>SC</v>
          </cell>
          <cell r="C4514">
            <v>48</v>
          </cell>
          <cell r="D4514" t="str">
            <v>Garopaba</v>
          </cell>
        </row>
        <row r="4515">
          <cell r="A4515">
            <v>4205803</v>
          </cell>
          <cell r="B4515" t="str">
            <v>SC</v>
          </cell>
          <cell r="C4515">
            <v>47</v>
          </cell>
          <cell r="D4515" t="str">
            <v>Garuva</v>
          </cell>
        </row>
        <row r="4516">
          <cell r="A4516">
            <v>4205902</v>
          </cell>
          <cell r="B4516" t="str">
            <v>SC</v>
          </cell>
          <cell r="C4516">
            <v>47</v>
          </cell>
          <cell r="D4516" t="str">
            <v>Gaspar</v>
          </cell>
        </row>
        <row r="4517">
          <cell r="A4517">
            <v>4206009</v>
          </cell>
          <cell r="B4517" t="str">
            <v>SC</v>
          </cell>
          <cell r="C4517">
            <v>48</v>
          </cell>
          <cell r="D4517" t="str">
            <v>Governador Celso Ramos</v>
          </cell>
        </row>
        <row r="4518">
          <cell r="A4518">
            <v>4206108</v>
          </cell>
          <cell r="B4518" t="str">
            <v>SC</v>
          </cell>
          <cell r="C4518">
            <v>48</v>
          </cell>
          <cell r="D4518" t="str">
            <v>Grão Pará</v>
          </cell>
        </row>
        <row r="4519">
          <cell r="A4519">
            <v>4206207</v>
          </cell>
          <cell r="B4519" t="str">
            <v>SC</v>
          </cell>
          <cell r="C4519">
            <v>48</v>
          </cell>
          <cell r="D4519" t="str">
            <v>Gravatal</v>
          </cell>
        </row>
        <row r="4520">
          <cell r="A4520">
            <v>4206306</v>
          </cell>
          <cell r="B4520" t="str">
            <v>SC</v>
          </cell>
          <cell r="C4520">
            <v>47</v>
          </cell>
          <cell r="D4520" t="str">
            <v>Guabiruba</v>
          </cell>
        </row>
        <row r="4521">
          <cell r="A4521">
            <v>4206405</v>
          </cell>
          <cell r="B4521" t="str">
            <v>SC</v>
          </cell>
          <cell r="C4521">
            <v>49</v>
          </cell>
          <cell r="D4521" t="str">
            <v>Guaraciaba</v>
          </cell>
        </row>
        <row r="4522">
          <cell r="A4522">
            <v>4206504</v>
          </cell>
          <cell r="B4522" t="str">
            <v>SC</v>
          </cell>
          <cell r="C4522">
            <v>47</v>
          </cell>
          <cell r="D4522" t="str">
            <v>Guaramirim</v>
          </cell>
        </row>
        <row r="4523">
          <cell r="A4523">
            <v>4206603</v>
          </cell>
          <cell r="B4523" t="str">
            <v>SC</v>
          </cell>
          <cell r="C4523">
            <v>49</v>
          </cell>
          <cell r="D4523" t="str">
            <v>Guarujá do Sul</v>
          </cell>
        </row>
        <row r="4524">
          <cell r="A4524">
            <v>4206652</v>
          </cell>
          <cell r="B4524" t="str">
            <v>SC</v>
          </cell>
          <cell r="C4524">
            <v>49</v>
          </cell>
          <cell r="D4524" t="str">
            <v>Guatambú</v>
          </cell>
        </row>
        <row r="4525">
          <cell r="A4525">
            <v>4206702</v>
          </cell>
          <cell r="B4525" t="str">
            <v>SC</v>
          </cell>
          <cell r="C4525">
            <v>49</v>
          </cell>
          <cell r="D4525" t="str">
            <v>Herval d'Oeste</v>
          </cell>
        </row>
        <row r="4526">
          <cell r="A4526">
            <v>4206751</v>
          </cell>
          <cell r="B4526" t="str">
            <v>SC</v>
          </cell>
          <cell r="C4526">
            <v>49</v>
          </cell>
          <cell r="D4526" t="str">
            <v>Ibiam</v>
          </cell>
        </row>
        <row r="4527">
          <cell r="A4527">
            <v>4206801</v>
          </cell>
          <cell r="B4527" t="str">
            <v>SC</v>
          </cell>
          <cell r="C4527">
            <v>49</v>
          </cell>
          <cell r="D4527" t="str">
            <v>Ibicaré</v>
          </cell>
        </row>
        <row r="4528">
          <cell r="A4528">
            <v>4206900</v>
          </cell>
          <cell r="B4528" t="str">
            <v>SC</v>
          </cell>
          <cell r="C4528">
            <v>47</v>
          </cell>
          <cell r="D4528" t="str">
            <v>Ibirama</v>
          </cell>
        </row>
        <row r="4529">
          <cell r="A4529">
            <v>4207007</v>
          </cell>
          <cell r="B4529" t="str">
            <v>SC</v>
          </cell>
          <cell r="C4529">
            <v>48</v>
          </cell>
          <cell r="D4529" t="str">
            <v>Içara</v>
          </cell>
        </row>
        <row r="4530">
          <cell r="A4530">
            <v>4207106</v>
          </cell>
          <cell r="B4530" t="str">
            <v>SC</v>
          </cell>
          <cell r="C4530">
            <v>47</v>
          </cell>
          <cell r="D4530" t="str">
            <v>Ilhota</v>
          </cell>
        </row>
        <row r="4531">
          <cell r="A4531">
            <v>4207205</v>
          </cell>
          <cell r="B4531" t="str">
            <v>SC</v>
          </cell>
          <cell r="C4531">
            <v>48</v>
          </cell>
          <cell r="D4531" t="str">
            <v>Imaruí</v>
          </cell>
        </row>
        <row r="4532">
          <cell r="A4532">
            <v>4207304</v>
          </cell>
          <cell r="B4532" t="str">
            <v>SC</v>
          </cell>
          <cell r="C4532">
            <v>48</v>
          </cell>
          <cell r="D4532" t="str">
            <v>Imbituba</v>
          </cell>
        </row>
        <row r="4533">
          <cell r="A4533">
            <v>4207403</v>
          </cell>
          <cell r="B4533" t="str">
            <v>SC</v>
          </cell>
          <cell r="C4533">
            <v>47</v>
          </cell>
          <cell r="D4533" t="str">
            <v>Imbuia</v>
          </cell>
        </row>
        <row r="4534">
          <cell r="A4534">
            <v>4207502</v>
          </cell>
          <cell r="B4534" t="str">
            <v>SC</v>
          </cell>
          <cell r="C4534">
            <v>47</v>
          </cell>
          <cell r="D4534" t="str">
            <v>Indaial</v>
          </cell>
        </row>
        <row r="4535">
          <cell r="A4535">
            <v>4207577</v>
          </cell>
          <cell r="B4535" t="str">
            <v>SC</v>
          </cell>
          <cell r="C4535">
            <v>49</v>
          </cell>
          <cell r="D4535" t="str">
            <v>Iomerê</v>
          </cell>
        </row>
        <row r="4536">
          <cell r="A4536">
            <v>4207601</v>
          </cell>
          <cell r="B4536" t="str">
            <v>SC</v>
          </cell>
          <cell r="C4536">
            <v>49</v>
          </cell>
          <cell r="D4536" t="str">
            <v>Ipira</v>
          </cell>
        </row>
        <row r="4537">
          <cell r="A4537">
            <v>4207650</v>
          </cell>
          <cell r="B4537" t="str">
            <v>SC</v>
          </cell>
          <cell r="C4537">
            <v>49</v>
          </cell>
          <cell r="D4537" t="str">
            <v>Iporã do Oeste</v>
          </cell>
        </row>
        <row r="4538">
          <cell r="A4538">
            <v>4207684</v>
          </cell>
          <cell r="B4538" t="str">
            <v>SC</v>
          </cell>
          <cell r="C4538">
            <v>49</v>
          </cell>
          <cell r="D4538" t="str">
            <v>Ipuaçu</v>
          </cell>
        </row>
        <row r="4539">
          <cell r="A4539">
            <v>4207700</v>
          </cell>
          <cell r="B4539" t="str">
            <v>SC</v>
          </cell>
          <cell r="C4539">
            <v>49</v>
          </cell>
          <cell r="D4539" t="str">
            <v>Ipumirim</v>
          </cell>
        </row>
        <row r="4540">
          <cell r="A4540">
            <v>4207759</v>
          </cell>
          <cell r="B4540" t="str">
            <v>SC</v>
          </cell>
          <cell r="C4540">
            <v>49</v>
          </cell>
          <cell r="D4540" t="str">
            <v>Iraceminha</v>
          </cell>
        </row>
        <row r="4541">
          <cell r="A4541">
            <v>4207809</v>
          </cell>
          <cell r="B4541" t="str">
            <v>SC</v>
          </cell>
          <cell r="C4541">
            <v>49</v>
          </cell>
          <cell r="D4541" t="str">
            <v>Irani</v>
          </cell>
        </row>
        <row r="4542">
          <cell r="A4542">
            <v>4207858</v>
          </cell>
          <cell r="B4542" t="str">
            <v>SC</v>
          </cell>
          <cell r="C4542">
            <v>49</v>
          </cell>
          <cell r="D4542" t="str">
            <v>Irati</v>
          </cell>
        </row>
        <row r="4543">
          <cell r="A4543">
            <v>4207908</v>
          </cell>
          <cell r="B4543" t="str">
            <v>SC</v>
          </cell>
          <cell r="C4543">
            <v>47</v>
          </cell>
          <cell r="D4543" t="str">
            <v>Irineópolis</v>
          </cell>
        </row>
        <row r="4544">
          <cell r="A4544">
            <v>4208005</v>
          </cell>
          <cell r="B4544" t="str">
            <v>SC</v>
          </cell>
          <cell r="C4544">
            <v>49</v>
          </cell>
          <cell r="D4544" t="str">
            <v>Itá</v>
          </cell>
        </row>
        <row r="4545">
          <cell r="A4545">
            <v>4208104</v>
          </cell>
          <cell r="B4545" t="str">
            <v>SC</v>
          </cell>
          <cell r="C4545">
            <v>47</v>
          </cell>
          <cell r="D4545" t="str">
            <v>Itaiópolis</v>
          </cell>
        </row>
        <row r="4546">
          <cell r="A4546">
            <v>4208203</v>
          </cell>
          <cell r="B4546" t="str">
            <v>SC</v>
          </cell>
          <cell r="C4546">
            <v>47</v>
          </cell>
          <cell r="D4546" t="str">
            <v>Itajaí</v>
          </cell>
        </row>
        <row r="4547">
          <cell r="A4547">
            <v>4208302</v>
          </cell>
          <cell r="B4547" t="str">
            <v>SC</v>
          </cell>
          <cell r="C4547">
            <v>47</v>
          </cell>
          <cell r="D4547" t="str">
            <v>Itapema</v>
          </cell>
        </row>
        <row r="4548">
          <cell r="A4548">
            <v>4208401</v>
          </cell>
          <cell r="B4548" t="str">
            <v>SC</v>
          </cell>
          <cell r="C4548">
            <v>49</v>
          </cell>
          <cell r="D4548" t="str">
            <v>Itapiranga</v>
          </cell>
        </row>
        <row r="4549">
          <cell r="A4549">
            <v>4208450</v>
          </cell>
          <cell r="B4549" t="str">
            <v>SC</v>
          </cell>
          <cell r="C4549">
            <v>47</v>
          </cell>
          <cell r="D4549" t="str">
            <v>Itapoá</v>
          </cell>
        </row>
        <row r="4550">
          <cell r="A4550">
            <v>4208500</v>
          </cell>
          <cell r="B4550" t="str">
            <v>SC</v>
          </cell>
          <cell r="C4550">
            <v>47</v>
          </cell>
          <cell r="D4550" t="str">
            <v>Ituporanga</v>
          </cell>
        </row>
        <row r="4551">
          <cell r="A4551">
            <v>4208609</v>
          </cell>
          <cell r="B4551" t="str">
            <v>SC</v>
          </cell>
          <cell r="C4551">
            <v>49</v>
          </cell>
          <cell r="D4551" t="str">
            <v>Jaborá</v>
          </cell>
        </row>
        <row r="4552">
          <cell r="A4552">
            <v>4208708</v>
          </cell>
          <cell r="B4552" t="str">
            <v>SC</v>
          </cell>
          <cell r="C4552">
            <v>48</v>
          </cell>
          <cell r="D4552" t="str">
            <v>Jacinto Machado</v>
          </cell>
        </row>
        <row r="4553">
          <cell r="A4553">
            <v>4208807</v>
          </cell>
          <cell r="B4553" t="str">
            <v>SC</v>
          </cell>
          <cell r="C4553">
            <v>48</v>
          </cell>
          <cell r="D4553" t="str">
            <v>Jaguaruna</v>
          </cell>
        </row>
        <row r="4554">
          <cell r="A4554">
            <v>4208906</v>
          </cell>
          <cell r="B4554" t="str">
            <v>SC</v>
          </cell>
          <cell r="C4554">
            <v>47</v>
          </cell>
          <cell r="D4554" t="str">
            <v>Jaraguá do Sul</v>
          </cell>
        </row>
        <row r="4555">
          <cell r="A4555">
            <v>4208955</v>
          </cell>
          <cell r="B4555" t="str">
            <v>SC</v>
          </cell>
          <cell r="C4555">
            <v>49</v>
          </cell>
          <cell r="D4555" t="str">
            <v>Jardinópolis</v>
          </cell>
        </row>
        <row r="4556">
          <cell r="A4556">
            <v>4209003</v>
          </cell>
          <cell r="B4556" t="str">
            <v>SC</v>
          </cell>
          <cell r="C4556">
            <v>49</v>
          </cell>
          <cell r="D4556" t="str">
            <v>Joaçaba</v>
          </cell>
        </row>
        <row r="4557">
          <cell r="A4557">
            <v>4209102</v>
          </cell>
          <cell r="B4557" t="str">
            <v>SC</v>
          </cell>
          <cell r="C4557">
            <v>47</v>
          </cell>
          <cell r="D4557" t="str">
            <v>Joinville</v>
          </cell>
        </row>
        <row r="4558">
          <cell r="A4558">
            <v>4209151</v>
          </cell>
          <cell r="B4558" t="str">
            <v>SC</v>
          </cell>
          <cell r="C4558">
            <v>47</v>
          </cell>
          <cell r="D4558" t="str">
            <v>José Boiteux</v>
          </cell>
        </row>
        <row r="4559">
          <cell r="A4559">
            <v>4209177</v>
          </cell>
          <cell r="B4559" t="str">
            <v>SC</v>
          </cell>
          <cell r="C4559">
            <v>49</v>
          </cell>
          <cell r="D4559" t="str">
            <v>Jupiá</v>
          </cell>
        </row>
        <row r="4560">
          <cell r="A4560">
            <v>4209201</v>
          </cell>
          <cell r="B4560" t="str">
            <v>SC</v>
          </cell>
          <cell r="C4560">
            <v>49</v>
          </cell>
          <cell r="D4560" t="str">
            <v>Lacerdópolis</v>
          </cell>
        </row>
        <row r="4561">
          <cell r="A4561">
            <v>4209300</v>
          </cell>
          <cell r="B4561" t="str">
            <v>SC</v>
          </cell>
          <cell r="C4561">
            <v>49</v>
          </cell>
          <cell r="D4561" t="str">
            <v>Lages</v>
          </cell>
        </row>
        <row r="4562">
          <cell r="A4562">
            <v>4209409</v>
          </cell>
          <cell r="B4562" t="str">
            <v>SC</v>
          </cell>
          <cell r="C4562">
            <v>48</v>
          </cell>
          <cell r="D4562" t="str">
            <v>Laguna</v>
          </cell>
        </row>
        <row r="4563">
          <cell r="A4563">
            <v>4209458</v>
          </cell>
          <cell r="B4563" t="str">
            <v>SC</v>
          </cell>
          <cell r="C4563">
            <v>49</v>
          </cell>
          <cell r="D4563" t="str">
            <v>Lajeado Grande</v>
          </cell>
        </row>
        <row r="4564">
          <cell r="A4564">
            <v>4209508</v>
          </cell>
          <cell r="B4564" t="str">
            <v>SC</v>
          </cell>
          <cell r="C4564">
            <v>47</v>
          </cell>
          <cell r="D4564" t="str">
            <v>Laurentino</v>
          </cell>
        </row>
        <row r="4565">
          <cell r="A4565">
            <v>4209607</v>
          </cell>
          <cell r="B4565" t="str">
            <v>SC</v>
          </cell>
          <cell r="C4565">
            <v>48</v>
          </cell>
          <cell r="D4565" t="str">
            <v>Lauro Muller</v>
          </cell>
        </row>
        <row r="4566">
          <cell r="A4566">
            <v>4209706</v>
          </cell>
          <cell r="B4566" t="str">
            <v>SC</v>
          </cell>
          <cell r="C4566">
            <v>49</v>
          </cell>
          <cell r="D4566" t="str">
            <v>Lebon Régis</v>
          </cell>
        </row>
        <row r="4567">
          <cell r="A4567">
            <v>4209805</v>
          </cell>
          <cell r="B4567" t="str">
            <v>SC</v>
          </cell>
          <cell r="C4567">
            <v>48</v>
          </cell>
          <cell r="D4567" t="str">
            <v>Leoberto Leal</v>
          </cell>
        </row>
        <row r="4568">
          <cell r="A4568">
            <v>4209854</v>
          </cell>
          <cell r="B4568" t="str">
            <v>SC</v>
          </cell>
          <cell r="C4568">
            <v>49</v>
          </cell>
          <cell r="D4568" t="str">
            <v>Lindóia do Sul</v>
          </cell>
        </row>
        <row r="4569">
          <cell r="A4569">
            <v>4209904</v>
          </cell>
          <cell r="B4569" t="str">
            <v>SC</v>
          </cell>
          <cell r="C4569">
            <v>47</v>
          </cell>
          <cell r="D4569" t="str">
            <v>Lontras</v>
          </cell>
        </row>
        <row r="4570">
          <cell r="A4570">
            <v>4210001</v>
          </cell>
          <cell r="B4570" t="str">
            <v>SC</v>
          </cell>
          <cell r="C4570">
            <v>47</v>
          </cell>
          <cell r="D4570" t="str">
            <v>Luiz Alves</v>
          </cell>
        </row>
        <row r="4571">
          <cell r="A4571">
            <v>4210035</v>
          </cell>
          <cell r="B4571" t="str">
            <v>SC</v>
          </cell>
          <cell r="C4571">
            <v>49</v>
          </cell>
          <cell r="D4571" t="str">
            <v>Luzerna</v>
          </cell>
        </row>
        <row r="4572">
          <cell r="A4572">
            <v>4210050</v>
          </cell>
          <cell r="B4572" t="str">
            <v>SC</v>
          </cell>
          <cell r="C4572">
            <v>49</v>
          </cell>
          <cell r="D4572" t="str">
            <v>Macieira</v>
          </cell>
        </row>
        <row r="4573">
          <cell r="A4573">
            <v>4210100</v>
          </cell>
          <cell r="B4573" t="str">
            <v>SC</v>
          </cell>
          <cell r="C4573">
            <v>47</v>
          </cell>
          <cell r="D4573" t="str">
            <v>Mafra</v>
          </cell>
        </row>
        <row r="4574">
          <cell r="A4574">
            <v>4210209</v>
          </cell>
          <cell r="B4574" t="str">
            <v>SC</v>
          </cell>
          <cell r="C4574">
            <v>48</v>
          </cell>
          <cell r="D4574" t="str">
            <v>Major Gercino</v>
          </cell>
        </row>
        <row r="4575">
          <cell r="A4575">
            <v>4210308</v>
          </cell>
          <cell r="B4575" t="str">
            <v>SC</v>
          </cell>
          <cell r="C4575">
            <v>47</v>
          </cell>
          <cell r="D4575" t="str">
            <v>Major Vieira</v>
          </cell>
        </row>
        <row r="4576">
          <cell r="A4576">
            <v>4210407</v>
          </cell>
          <cell r="B4576" t="str">
            <v>SC</v>
          </cell>
          <cell r="C4576">
            <v>48</v>
          </cell>
          <cell r="D4576" t="str">
            <v>Maracajá</v>
          </cell>
        </row>
        <row r="4577">
          <cell r="A4577">
            <v>4210506</v>
          </cell>
          <cell r="B4577" t="str">
            <v>SC</v>
          </cell>
          <cell r="C4577">
            <v>49</v>
          </cell>
          <cell r="D4577" t="str">
            <v>Maravilha</v>
          </cell>
        </row>
        <row r="4578">
          <cell r="A4578">
            <v>4210555</v>
          </cell>
          <cell r="B4578" t="str">
            <v>SC</v>
          </cell>
          <cell r="C4578">
            <v>49</v>
          </cell>
          <cell r="D4578" t="str">
            <v>Marema</v>
          </cell>
        </row>
        <row r="4579">
          <cell r="A4579">
            <v>4210605</v>
          </cell>
          <cell r="B4579" t="str">
            <v>SC</v>
          </cell>
          <cell r="C4579">
            <v>47</v>
          </cell>
          <cell r="D4579" t="str">
            <v>Massaranduba</v>
          </cell>
        </row>
        <row r="4580">
          <cell r="A4580">
            <v>4210704</v>
          </cell>
          <cell r="B4580" t="str">
            <v>SC</v>
          </cell>
          <cell r="C4580">
            <v>49</v>
          </cell>
          <cell r="D4580" t="str">
            <v>Matos Costa</v>
          </cell>
        </row>
        <row r="4581">
          <cell r="A4581">
            <v>4210803</v>
          </cell>
          <cell r="B4581" t="str">
            <v>SC</v>
          </cell>
          <cell r="C4581">
            <v>48</v>
          </cell>
          <cell r="D4581" t="str">
            <v>Meleiro</v>
          </cell>
        </row>
        <row r="4582">
          <cell r="A4582">
            <v>4210852</v>
          </cell>
          <cell r="B4582" t="str">
            <v>SC</v>
          </cell>
          <cell r="C4582">
            <v>47</v>
          </cell>
          <cell r="D4582" t="str">
            <v>Mirim Doce</v>
          </cell>
        </row>
        <row r="4583">
          <cell r="A4583">
            <v>4210902</v>
          </cell>
          <cell r="B4583" t="str">
            <v>SC</v>
          </cell>
          <cell r="C4583">
            <v>49</v>
          </cell>
          <cell r="D4583" t="str">
            <v>Modelo</v>
          </cell>
        </row>
        <row r="4584">
          <cell r="A4584">
            <v>4211009</v>
          </cell>
          <cell r="B4584" t="str">
            <v>SC</v>
          </cell>
          <cell r="C4584">
            <v>49</v>
          </cell>
          <cell r="D4584" t="str">
            <v>Mondaí</v>
          </cell>
        </row>
        <row r="4585">
          <cell r="A4585">
            <v>4211058</v>
          </cell>
          <cell r="B4585" t="str">
            <v>SC</v>
          </cell>
          <cell r="C4585">
            <v>49</v>
          </cell>
          <cell r="D4585" t="str">
            <v>Monte Carlo</v>
          </cell>
        </row>
        <row r="4586">
          <cell r="A4586">
            <v>4211108</v>
          </cell>
          <cell r="B4586" t="str">
            <v>SC</v>
          </cell>
          <cell r="C4586">
            <v>47</v>
          </cell>
          <cell r="D4586" t="str">
            <v>Monte Castelo</v>
          </cell>
        </row>
        <row r="4587">
          <cell r="A4587">
            <v>4211207</v>
          </cell>
          <cell r="B4587" t="str">
            <v>SC</v>
          </cell>
          <cell r="C4587">
            <v>48</v>
          </cell>
          <cell r="D4587" t="str">
            <v>Morro da Fumaça</v>
          </cell>
        </row>
        <row r="4588">
          <cell r="A4588">
            <v>4211256</v>
          </cell>
          <cell r="B4588" t="str">
            <v>SC</v>
          </cell>
          <cell r="C4588">
            <v>48</v>
          </cell>
          <cell r="D4588" t="str">
            <v>Morro Grande</v>
          </cell>
        </row>
        <row r="4589">
          <cell r="A4589">
            <v>4211306</v>
          </cell>
          <cell r="B4589" t="str">
            <v>SC</v>
          </cell>
          <cell r="C4589">
            <v>47</v>
          </cell>
          <cell r="D4589" t="str">
            <v>Navegantes</v>
          </cell>
        </row>
        <row r="4590">
          <cell r="A4590">
            <v>4211405</v>
          </cell>
          <cell r="B4590" t="str">
            <v>SC</v>
          </cell>
          <cell r="C4590">
            <v>49</v>
          </cell>
          <cell r="D4590" t="str">
            <v>Nova Erechim</v>
          </cell>
        </row>
        <row r="4591">
          <cell r="A4591">
            <v>4211454</v>
          </cell>
          <cell r="B4591" t="str">
            <v>SC</v>
          </cell>
          <cell r="C4591">
            <v>49</v>
          </cell>
          <cell r="D4591" t="str">
            <v>Nova Itaberaba</v>
          </cell>
        </row>
        <row r="4592">
          <cell r="A4592">
            <v>4211504</v>
          </cell>
          <cell r="B4592" t="str">
            <v>SC</v>
          </cell>
          <cell r="C4592">
            <v>48</v>
          </cell>
          <cell r="D4592" t="str">
            <v>Nova Trento</v>
          </cell>
        </row>
        <row r="4593">
          <cell r="A4593">
            <v>4211603</v>
          </cell>
          <cell r="B4593" t="str">
            <v>SC</v>
          </cell>
          <cell r="C4593">
            <v>48</v>
          </cell>
          <cell r="D4593" t="str">
            <v>Nova Veneza</v>
          </cell>
        </row>
        <row r="4594">
          <cell r="A4594">
            <v>4211652</v>
          </cell>
          <cell r="B4594" t="str">
            <v>SC</v>
          </cell>
          <cell r="C4594">
            <v>49</v>
          </cell>
          <cell r="D4594" t="str">
            <v>Novo Horizonte</v>
          </cell>
        </row>
        <row r="4595">
          <cell r="A4595">
            <v>4211702</v>
          </cell>
          <cell r="B4595" t="str">
            <v>SC</v>
          </cell>
          <cell r="C4595">
            <v>48</v>
          </cell>
          <cell r="D4595" t="str">
            <v>Orleans</v>
          </cell>
        </row>
        <row r="4596">
          <cell r="A4596">
            <v>4211751</v>
          </cell>
          <cell r="B4596" t="str">
            <v>SC</v>
          </cell>
          <cell r="C4596">
            <v>49</v>
          </cell>
          <cell r="D4596" t="str">
            <v>Otacílio Costa</v>
          </cell>
        </row>
        <row r="4597">
          <cell r="A4597">
            <v>4211801</v>
          </cell>
          <cell r="B4597" t="str">
            <v>SC</v>
          </cell>
          <cell r="C4597">
            <v>49</v>
          </cell>
          <cell r="D4597" t="str">
            <v>Ouro</v>
          </cell>
        </row>
        <row r="4598">
          <cell r="A4598">
            <v>4211850</v>
          </cell>
          <cell r="B4598" t="str">
            <v>SC</v>
          </cell>
          <cell r="C4598">
            <v>49</v>
          </cell>
          <cell r="D4598" t="str">
            <v>Ouro Verde</v>
          </cell>
        </row>
        <row r="4599">
          <cell r="A4599">
            <v>4211876</v>
          </cell>
          <cell r="B4599" t="str">
            <v>SC</v>
          </cell>
          <cell r="C4599">
            <v>49</v>
          </cell>
          <cell r="D4599" t="str">
            <v>Paial</v>
          </cell>
        </row>
        <row r="4600">
          <cell r="A4600">
            <v>4211892</v>
          </cell>
          <cell r="B4600" t="str">
            <v>SC</v>
          </cell>
          <cell r="C4600">
            <v>49</v>
          </cell>
          <cell r="D4600" t="str">
            <v>Painel</v>
          </cell>
        </row>
        <row r="4601">
          <cell r="A4601">
            <v>4211900</v>
          </cell>
          <cell r="B4601" t="str">
            <v>SC</v>
          </cell>
          <cell r="C4601">
            <v>48</v>
          </cell>
          <cell r="D4601" t="str">
            <v>Palhoça</v>
          </cell>
        </row>
        <row r="4602">
          <cell r="A4602">
            <v>4212007</v>
          </cell>
          <cell r="B4602" t="str">
            <v>SC</v>
          </cell>
          <cell r="C4602">
            <v>49</v>
          </cell>
          <cell r="D4602" t="str">
            <v>Palma Sola</v>
          </cell>
        </row>
        <row r="4603">
          <cell r="A4603">
            <v>4212056</v>
          </cell>
          <cell r="B4603" t="str">
            <v>SC</v>
          </cell>
          <cell r="C4603">
            <v>49</v>
          </cell>
          <cell r="D4603" t="str">
            <v>Palmeira</v>
          </cell>
        </row>
        <row r="4604">
          <cell r="A4604">
            <v>4212106</v>
          </cell>
          <cell r="B4604" t="str">
            <v>SC</v>
          </cell>
          <cell r="C4604">
            <v>49</v>
          </cell>
          <cell r="D4604" t="str">
            <v>Palmitos</v>
          </cell>
        </row>
        <row r="4605">
          <cell r="A4605">
            <v>4212205</v>
          </cell>
          <cell r="B4605" t="str">
            <v>SC</v>
          </cell>
          <cell r="C4605">
            <v>47</v>
          </cell>
          <cell r="D4605" t="str">
            <v>Papanduva</v>
          </cell>
        </row>
        <row r="4606">
          <cell r="A4606">
            <v>4212239</v>
          </cell>
          <cell r="B4606" t="str">
            <v>SC</v>
          </cell>
          <cell r="C4606">
            <v>49</v>
          </cell>
          <cell r="D4606" t="str">
            <v>Paraíso</v>
          </cell>
        </row>
        <row r="4607">
          <cell r="A4607">
            <v>4212254</v>
          </cell>
          <cell r="B4607" t="str">
            <v>SC</v>
          </cell>
          <cell r="C4607">
            <v>48</v>
          </cell>
          <cell r="D4607" t="str">
            <v>Passo de Torres</v>
          </cell>
        </row>
        <row r="4608">
          <cell r="A4608">
            <v>4212270</v>
          </cell>
          <cell r="B4608" t="str">
            <v>SC</v>
          </cell>
          <cell r="C4608">
            <v>49</v>
          </cell>
          <cell r="D4608" t="str">
            <v>Passos Maia</v>
          </cell>
        </row>
        <row r="4609">
          <cell r="A4609">
            <v>4212304</v>
          </cell>
          <cell r="B4609" t="str">
            <v>SC</v>
          </cell>
          <cell r="C4609">
            <v>48</v>
          </cell>
          <cell r="D4609" t="str">
            <v>Paulo Lopes</v>
          </cell>
        </row>
        <row r="4610">
          <cell r="A4610">
            <v>4212403</v>
          </cell>
          <cell r="B4610" t="str">
            <v>SC</v>
          </cell>
          <cell r="C4610">
            <v>48</v>
          </cell>
          <cell r="D4610" t="str">
            <v>Pedras Grandes</v>
          </cell>
        </row>
        <row r="4611">
          <cell r="A4611">
            <v>4212502</v>
          </cell>
          <cell r="B4611" t="str">
            <v>SC</v>
          </cell>
          <cell r="C4611">
            <v>47</v>
          </cell>
          <cell r="D4611" t="str">
            <v>Penha</v>
          </cell>
        </row>
        <row r="4612">
          <cell r="A4612">
            <v>4212601</v>
          </cell>
          <cell r="B4612" t="str">
            <v>SC</v>
          </cell>
          <cell r="C4612">
            <v>49</v>
          </cell>
          <cell r="D4612" t="str">
            <v>Peritiba</v>
          </cell>
        </row>
        <row r="4613">
          <cell r="A4613">
            <v>4212650</v>
          </cell>
          <cell r="B4613" t="str">
            <v>SC</v>
          </cell>
          <cell r="C4613">
            <v>48</v>
          </cell>
          <cell r="D4613" t="str">
            <v>Pescaria Brava</v>
          </cell>
        </row>
        <row r="4614">
          <cell r="A4614">
            <v>4212700</v>
          </cell>
          <cell r="B4614" t="str">
            <v>SC</v>
          </cell>
          <cell r="C4614">
            <v>47</v>
          </cell>
          <cell r="D4614" t="str">
            <v>Petrolândia</v>
          </cell>
        </row>
        <row r="4615">
          <cell r="A4615">
            <v>4212908</v>
          </cell>
          <cell r="B4615" t="str">
            <v>SC</v>
          </cell>
          <cell r="C4615">
            <v>49</v>
          </cell>
          <cell r="D4615" t="str">
            <v>Pinhalzinho</v>
          </cell>
        </row>
        <row r="4616">
          <cell r="A4616">
            <v>4213005</v>
          </cell>
          <cell r="B4616" t="str">
            <v>SC</v>
          </cell>
          <cell r="C4616">
            <v>49</v>
          </cell>
          <cell r="D4616" t="str">
            <v>Pinheiro Preto</v>
          </cell>
        </row>
        <row r="4617">
          <cell r="A4617">
            <v>4213104</v>
          </cell>
          <cell r="B4617" t="str">
            <v>SC</v>
          </cell>
          <cell r="C4617">
            <v>49</v>
          </cell>
          <cell r="D4617" t="str">
            <v>Piratuba</v>
          </cell>
        </row>
        <row r="4618">
          <cell r="A4618">
            <v>4213153</v>
          </cell>
          <cell r="B4618" t="str">
            <v>SC</v>
          </cell>
          <cell r="C4618">
            <v>49</v>
          </cell>
          <cell r="D4618" t="str">
            <v>Planalto Alegre</v>
          </cell>
        </row>
        <row r="4619">
          <cell r="A4619">
            <v>4213203</v>
          </cell>
          <cell r="B4619" t="str">
            <v>SC</v>
          </cell>
          <cell r="C4619">
            <v>47</v>
          </cell>
          <cell r="D4619" t="str">
            <v>Pomerode</v>
          </cell>
        </row>
        <row r="4620">
          <cell r="A4620">
            <v>4213302</v>
          </cell>
          <cell r="B4620" t="str">
            <v>SC</v>
          </cell>
          <cell r="C4620">
            <v>49</v>
          </cell>
          <cell r="D4620" t="str">
            <v>Ponte Alta</v>
          </cell>
        </row>
        <row r="4621">
          <cell r="A4621">
            <v>4213351</v>
          </cell>
          <cell r="B4621" t="str">
            <v>SC</v>
          </cell>
          <cell r="C4621">
            <v>49</v>
          </cell>
          <cell r="D4621" t="str">
            <v>Ponte Alta do Norte</v>
          </cell>
        </row>
        <row r="4622">
          <cell r="A4622">
            <v>4213401</v>
          </cell>
          <cell r="B4622" t="str">
            <v>SC</v>
          </cell>
          <cell r="C4622">
            <v>49</v>
          </cell>
          <cell r="D4622" t="str">
            <v>Ponte Serrada</v>
          </cell>
        </row>
        <row r="4623">
          <cell r="A4623">
            <v>4213500</v>
          </cell>
          <cell r="B4623" t="str">
            <v>SC</v>
          </cell>
          <cell r="C4623">
            <v>47</v>
          </cell>
          <cell r="D4623" t="str">
            <v>Porto Belo</v>
          </cell>
        </row>
        <row r="4624">
          <cell r="A4624">
            <v>4213609</v>
          </cell>
          <cell r="B4624" t="str">
            <v>SC</v>
          </cell>
          <cell r="C4624">
            <v>49</v>
          </cell>
          <cell r="D4624" t="str">
            <v>Porto União</v>
          </cell>
        </row>
        <row r="4625">
          <cell r="A4625">
            <v>4213708</v>
          </cell>
          <cell r="B4625" t="str">
            <v>SC</v>
          </cell>
          <cell r="C4625">
            <v>47</v>
          </cell>
          <cell r="D4625" t="str">
            <v>Pouso Redondo</v>
          </cell>
        </row>
        <row r="4626">
          <cell r="A4626">
            <v>4213807</v>
          </cell>
          <cell r="B4626" t="str">
            <v>SC</v>
          </cell>
          <cell r="C4626">
            <v>48</v>
          </cell>
          <cell r="D4626" t="str">
            <v>Praia Grande</v>
          </cell>
        </row>
        <row r="4627">
          <cell r="A4627">
            <v>4213906</v>
          </cell>
          <cell r="B4627" t="str">
            <v>SC</v>
          </cell>
          <cell r="C4627">
            <v>49</v>
          </cell>
          <cell r="D4627" t="str">
            <v>Presidente Castello Branco</v>
          </cell>
        </row>
        <row r="4628">
          <cell r="A4628">
            <v>4214003</v>
          </cell>
          <cell r="B4628" t="str">
            <v>SC</v>
          </cell>
          <cell r="C4628">
            <v>47</v>
          </cell>
          <cell r="D4628" t="str">
            <v>Presidente Getúlio</v>
          </cell>
        </row>
        <row r="4629">
          <cell r="A4629">
            <v>4214102</v>
          </cell>
          <cell r="B4629" t="str">
            <v>SC</v>
          </cell>
          <cell r="C4629">
            <v>47</v>
          </cell>
          <cell r="D4629" t="str">
            <v>Presidente Nereu</v>
          </cell>
        </row>
        <row r="4630">
          <cell r="A4630">
            <v>4214151</v>
          </cell>
          <cell r="B4630" t="str">
            <v>SC</v>
          </cell>
          <cell r="C4630">
            <v>49</v>
          </cell>
          <cell r="D4630" t="str">
            <v>Princesa</v>
          </cell>
        </row>
        <row r="4631">
          <cell r="A4631">
            <v>4214201</v>
          </cell>
          <cell r="B4631" t="str">
            <v>SC</v>
          </cell>
          <cell r="C4631">
            <v>49</v>
          </cell>
          <cell r="D4631" t="str">
            <v>Quilombo</v>
          </cell>
        </row>
        <row r="4632">
          <cell r="A4632">
            <v>4214300</v>
          </cell>
          <cell r="B4632" t="str">
            <v>SC</v>
          </cell>
          <cell r="C4632">
            <v>48</v>
          </cell>
          <cell r="D4632" t="str">
            <v>Rancho Queimado</v>
          </cell>
        </row>
        <row r="4633">
          <cell r="A4633">
            <v>4214409</v>
          </cell>
          <cell r="B4633" t="str">
            <v>SC</v>
          </cell>
          <cell r="C4633">
            <v>49</v>
          </cell>
          <cell r="D4633" t="str">
            <v>Rio das Antas</v>
          </cell>
        </row>
        <row r="4634">
          <cell r="A4634">
            <v>4214508</v>
          </cell>
          <cell r="B4634" t="str">
            <v>SC</v>
          </cell>
          <cell r="C4634">
            <v>47</v>
          </cell>
          <cell r="D4634" t="str">
            <v>Rio do Campo</v>
          </cell>
        </row>
        <row r="4635">
          <cell r="A4635">
            <v>4214607</v>
          </cell>
          <cell r="B4635" t="str">
            <v>SC</v>
          </cell>
          <cell r="C4635">
            <v>47</v>
          </cell>
          <cell r="D4635" t="str">
            <v>Rio do Oeste</v>
          </cell>
        </row>
        <row r="4636">
          <cell r="A4636">
            <v>4214805</v>
          </cell>
          <cell r="B4636" t="str">
            <v>SC</v>
          </cell>
          <cell r="C4636">
            <v>47</v>
          </cell>
          <cell r="D4636" t="str">
            <v>Rio do Sul</v>
          </cell>
        </row>
        <row r="4637">
          <cell r="A4637">
            <v>4214706</v>
          </cell>
          <cell r="B4637" t="str">
            <v>SC</v>
          </cell>
          <cell r="C4637">
            <v>47</v>
          </cell>
          <cell r="D4637" t="str">
            <v>Rio dos Cedros</v>
          </cell>
        </row>
        <row r="4638">
          <cell r="A4638">
            <v>4214904</v>
          </cell>
          <cell r="B4638" t="str">
            <v>SC</v>
          </cell>
          <cell r="C4638">
            <v>48</v>
          </cell>
          <cell r="D4638" t="str">
            <v>Rio Fortuna</v>
          </cell>
        </row>
        <row r="4639">
          <cell r="A4639">
            <v>4215000</v>
          </cell>
          <cell r="B4639" t="str">
            <v>SC</v>
          </cell>
          <cell r="C4639">
            <v>47</v>
          </cell>
          <cell r="D4639" t="str">
            <v>Rio Negrinho</v>
          </cell>
        </row>
        <row r="4640">
          <cell r="A4640">
            <v>4215059</v>
          </cell>
          <cell r="B4640" t="str">
            <v>SC</v>
          </cell>
          <cell r="C4640">
            <v>49</v>
          </cell>
          <cell r="D4640" t="str">
            <v>Rio Rufino</v>
          </cell>
        </row>
        <row r="4641">
          <cell r="A4641">
            <v>4215075</v>
          </cell>
          <cell r="B4641" t="str">
            <v>SC</v>
          </cell>
          <cell r="C4641">
            <v>49</v>
          </cell>
          <cell r="D4641" t="str">
            <v>Riqueza</v>
          </cell>
        </row>
        <row r="4642">
          <cell r="A4642">
            <v>4215109</v>
          </cell>
          <cell r="B4642" t="str">
            <v>SC</v>
          </cell>
          <cell r="C4642">
            <v>47</v>
          </cell>
          <cell r="D4642" t="str">
            <v>Rodeio</v>
          </cell>
        </row>
        <row r="4643">
          <cell r="A4643">
            <v>4215208</v>
          </cell>
          <cell r="B4643" t="str">
            <v>SC</v>
          </cell>
          <cell r="C4643">
            <v>49</v>
          </cell>
          <cell r="D4643" t="str">
            <v>Romelândia</v>
          </cell>
        </row>
        <row r="4644">
          <cell r="A4644">
            <v>4215307</v>
          </cell>
          <cell r="B4644" t="str">
            <v>SC</v>
          </cell>
          <cell r="C4644">
            <v>47</v>
          </cell>
          <cell r="D4644" t="str">
            <v>Salete</v>
          </cell>
        </row>
        <row r="4645">
          <cell r="A4645">
            <v>4215356</v>
          </cell>
          <cell r="B4645" t="str">
            <v>SC</v>
          </cell>
          <cell r="C4645">
            <v>49</v>
          </cell>
          <cell r="D4645" t="str">
            <v>Saltinho</v>
          </cell>
        </row>
        <row r="4646">
          <cell r="A4646">
            <v>4215406</v>
          </cell>
          <cell r="B4646" t="str">
            <v>SC</v>
          </cell>
          <cell r="C4646">
            <v>49</v>
          </cell>
          <cell r="D4646" t="str">
            <v>Salto Veloso</v>
          </cell>
        </row>
        <row r="4647">
          <cell r="A4647">
            <v>4215455</v>
          </cell>
          <cell r="B4647" t="str">
            <v>SC</v>
          </cell>
          <cell r="C4647">
            <v>48</v>
          </cell>
          <cell r="D4647" t="str">
            <v>Sangão</v>
          </cell>
        </row>
        <row r="4648">
          <cell r="A4648">
            <v>4215505</v>
          </cell>
          <cell r="B4648" t="str">
            <v>SC</v>
          </cell>
          <cell r="C4648">
            <v>49</v>
          </cell>
          <cell r="D4648" t="str">
            <v>Santa Cecília</v>
          </cell>
        </row>
        <row r="4649">
          <cell r="A4649">
            <v>4215554</v>
          </cell>
          <cell r="B4649" t="str">
            <v>SC</v>
          </cell>
          <cell r="C4649">
            <v>49</v>
          </cell>
          <cell r="D4649" t="str">
            <v>Santa Helena</v>
          </cell>
        </row>
        <row r="4650">
          <cell r="A4650">
            <v>4215604</v>
          </cell>
          <cell r="B4650" t="str">
            <v>SC</v>
          </cell>
          <cell r="C4650">
            <v>48</v>
          </cell>
          <cell r="D4650" t="str">
            <v>Santa Rosa de Lima</v>
          </cell>
        </row>
        <row r="4651">
          <cell r="A4651">
            <v>4215653</v>
          </cell>
          <cell r="B4651" t="str">
            <v>SC</v>
          </cell>
          <cell r="C4651">
            <v>48</v>
          </cell>
          <cell r="D4651" t="str">
            <v>Santa Rosa do Sul</v>
          </cell>
        </row>
        <row r="4652">
          <cell r="A4652">
            <v>4215679</v>
          </cell>
          <cell r="B4652" t="str">
            <v>SC</v>
          </cell>
          <cell r="C4652">
            <v>47</v>
          </cell>
          <cell r="D4652" t="str">
            <v>Santa Terezinha</v>
          </cell>
        </row>
        <row r="4653">
          <cell r="A4653">
            <v>4215687</v>
          </cell>
          <cell r="B4653" t="str">
            <v>SC</v>
          </cell>
          <cell r="C4653">
            <v>49</v>
          </cell>
          <cell r="D4653" t="str">
            <v>Santa Terezinha do Progresso</v>
          </cell>
        </row>
        <row r="4654">
          <cell r="A4654">
            <v>4215695</v>
          </cell>
          <cell r="B4654" t="str">
            <v>SC</v>
          </cell>
          <cell r="C4654">
            <v>49</v>
          </cell>
          <cell r="D4654" t="str">
            <v>Santiago do Sul</v>
          </cell>
        </row>
        <row r="4655">
          <cell r="A4655">
            <v>4215703</v>
          </cell>
          <cell r="B4655" t="str">
            <v>SC</v>
          </cell>
          <cell r="C4655">
            <v>48</v>
          </cell>
          <cell r="D4655" t="str">
            <v>Santo Amaro da Imperatriz</v>
          </cell>
        </row>
        <row r="4656">
          <cell r="A4656">
            <v>4215802</v>
          </cell>
          <cell r="B4656" t="str">
            <v>SC</v>
          </cell>
          <cell r="C4656">
            <v>47</v>
          </cell>
          <cell r="D4656" t="str">
            <v>São Bento do Sul</v>
          </cell>
        </row>
        <row r="4657">
          <cell r="A4657">
            <v>4215752</v>
          </cell>
          <cell r="B4657" t="str">
            <v>SC</v>
          </cell>
          <cell r="C4657">
            <v>49</v>
          </cell>
          <cell r="D4657" t="str">
            <v>São Bernardino</v>
          </cell>
        </row>
        <row r="4658">
          <cell r="A4658">
            <v>4215901</v>
          </cell>
          <cell r="B4658" t="str">
            <v>SC</v>
          </cell>
          <cell r="C4658">
            <v>48</v>
          </cell>
          <cell r="D4658" t="str">
            <v>São Bonifácio</v>
          </cell>
        </row>
        <row r="4659">
          <cell r="A4659">
            <v>4216008</v>
          </cell>
          <cell r="B4659" t="str">
            <v>SC</v>
          </cell>
          <cell r="C4659">
            <v>49</v>
          </cell>
          <cell r="D4659" t="str">
            <v>São Carlos</v>
          </cell>
        </row>
        <row r="4660">
          <cell r="A4660">
            <v>4216057</v>
          </cell>
          <cell r="B4660" t="str">
            <v>SC</v>
          </cell>
          <cell r="C4660">
            <v>49</v>
          </cell>
          <cell r="D4660" t="str">
            <v>São Cristovão do Sul</v>
          </cell>
        </row>
        <row r="4661">
          <cell r="A4661">
            <v>4216107</v>
          </cell>
          <cell r="B4661" t="str">
            <v>SC</v>
          </cell>
          <cell r="C4661">
            <v>49</v>
          </cell>
          <cell r="D4661" t="str">
            <v>São Domingos</v>
          </cell>
        </row>
        <row r="4662">
          <cell r="A4662">
            <v>4216206</v>
          </cell>
          <cell r="B4662" t="str">
            <v>SC</v>
          </cell>
          <cell r="C4662">
            <v>47</v>
          </cell>
          <cell r="D4662" t="str">
            <v>São Francisco do Sul</v>
          </cell>
        </row>
        <row r="4663">
          <cell r="A4663">
            <v>4216305</v>
          </cell>
          <cell r="B4663" t="str">
            <v>SC</v>
          </cell>
          <cell r="C4663">
            <v>48</v>
          </cell>
          <cell r="D4663" t="str">
            <v>São João Batista</v>
          </cell>
        </row>
        <row r="4664">
          <cell r="A4664">
            <v>4216354</v>
          </cell>
          <cell r="B4664" t="str">
            <v>SC</v>
          </cell>
          <cell r="C4664">
            <v>47</v>
          </cell>
          <cell r="D4664" t="str">
            <v>São João do Itaperiú</v>
          </cell>
        </row>
        <row r="4665">
          <cell r="A4665">
            <v>4216255</v>
          </cell>
          <cell r="B4665" t="str">
            <v>SC</v>
          </cell>
          <cell r="C4665">
            <v>49</v>
          </cell>
          <cell r="D4665" t="str">
            <v>São João do Oeste</v>
          </cell>
        </row>
        <row r="4666">
          <cell r="A4666">
            <v>4216404</v>
          </cell>
          <cell r="B4666" t="str">
            <v>SC</v>
          </cell>
          <cell r="C4666">
            <v>48</v>
          </cell>
          <cell r="D4666" t="str">
            <v>São João do Sul</v>
          </cell>
        </row>
        <row r="4667">
          <cell r="A4667">
            <v>4216503</v>
          </cell>
          <cell r="B4667" t="str">
            <v>SC</v>
          </cell>
          <cell r="C4667">
            <v>49</v>
          </cell>
          <cell r="D4667" t="str">
            <v>São Joaquim</v>
          </cell>
        </row>
        <row r="4668">
          <cell r="A4668">
            <v>4216602</v>
          </cell>
          <cell r="B4668" t="str">
            <v>SC</v>
          </cell>
          <cell r="C4668">
            <v>48</v>
          </cell>
          <cell r="D4668" t="str">
            <v>São José</v>
          </cell>
        </row>
        <row r="4669">
          <cell r="A4669">
            <v>4216701</v>
          </cell>
          <cell r="B4669" t="str">
            <v>SC</v>
          </cell>
          <cell r="C4669">
            <v>49</v>
          </cell>
          <cell r="D4669" t="str">
            <v>São José do Cedro</v>
          </cell>
        </row>
        <row r="4670">
          <cell r="A4670">
            <v>4216800</v>
          </cell>
          <cell r="B4670" t="str">
            <v>SC</v>
          </cell>
          <cell r="C4670">
            <v>49</v>
          </cell>
          <cell r="D4670" t="str">
            <v>São José do Cerrito</v>
          </cell>
        </row>
        <row r="4671">
          <cell r="A4671">
            <v>4216909</v>
          </cell>
          <cell r="B4671" t="str">
            <v>SC</v>
          </cell>
          <cell r="C4671">
            <v>49</v>
          </cell>
          <cell r="D4671" t="str">
            <v>São Lourenço do Oeste</v>
          </cell>
        </row>
        <row r="4672">
          <cell r="A4672">
            <v>4217006</v>
          </cell>
          <cell r="B4672" t="str">
            <v>SC</v>
          </cell>
          <cell r="C4672">
            <v>48</v>
          </cell>
          <cell r="D4672" t="str">
            <v>São Ludgero</v>
          </cell>
        </row>
        <row r="4673">
          <cell r="A4673">
            <v>4217105</v>
          </cell>
          <cell r="B4673" t="str">
            <v>SC</v>
          </cell>
          <cell r="C4673">
            <v>48</v>
          </cell>
          <cell r="D4673" t="str">
            <v>São Martinho</v>
          </cell>
        </row>
        <row r="4674">
          <cell r="A4674">
            <v>4217154</v>
          </cell>
          <cell r="B4674" t="str">
            <v>SC</v>
          </cell>
          <cell r="C4674">
            <v>49</v>
          </cell>
          <cell r="D4674" t="str">
            <v>São Miguel da Boa Vista</v>
          </cell>
        </row>
        <row r="4675">
          <cell r="A4675">
            <v>4217204</v>
          </cell>
          <cell r="B4675" t="str">
            <v>SC</v>
          </cell>
          <cell r="C4675">
            <v>49</v>
          </cell>
          <cell r="D4675" t="str">
            <v>São Miguel do Oeste</v>
          </cell>
        </row>
        <row r="4676">
          <cell r="A4676">
            <v>4217253</v>
          </cell>
          <cell r="B4676" t="str">
            <v>SC</v>
          </cell>
          <cell r="C4676">
            <v>48</v>
          </cell>
          <cell r="D4676" t="str">
            <v>São Pedro de Alcântara</v>
          </cell>
        </row>
        <row r="4677">
          <cell r="A4677">
            <v>4217303</v>
          </cell>
          <cell r="B4677" t="str">
            <v>SC</v>
          </cell>
          <cell r="C4677">
            <v>49</v>
          </cell>
          <cell r="D4677" t="str">
            <v>Saudades</v>
          </cell>
        </row>
        <row r="4678">
          <cell r="A4678">
            <v>4217402</v>
          </cell>
          <cell r="B4678" t="str">
            <v>SC</v>
          </cell>
          <cell r="C4678">
            <v>47</v>
          </cell>
          <cell r="D4678" t="str">
            <v>Schroeder</v>
          </cell>
        </row>
        <row r="4679">
          <cell r="A4679">
            <v>4217501</v>
          </cell>
          <cell r="B4679" t="str">
            <v>SC</v>
          </cell>
          <cell r="C4679">
            <v>49</v>
          </cell>
          <cell r="D4679" t="str">
            <v>Seara</v>
          </cell>
        </row>
        <row r="4680">
          <cell r="A4680">
            <v>4217550</v>
          </cell>
          <cell r="B4680" t="str">
            <v>SC</v>
          </cell>
          <cell r="C4680">
            <v>49</v>
          </cell>
          <cell r="D4680" t="str">
            <v>Serra Alta</v>
          </cell>
        </row>
        <row r="4681">
          <cell r="A4681">
            <v>4217600</v>
          </cell>
          <cell r="B4681" t="str">
            <v>SC</v>
          </cell>
          <cell r="C4681">
            <v>48</v>
          </cell>
          <cell r="D4681" t="str">
            <v>Siderópolis</v>
          </cell>
        </row>
        <row r="4682">
          <cell r="A4682">
            <v>4217709</v>
          </cell>
          <cell r="B4682" t="str">
            <v>SC</v>
          </cell>
          <cell r="C4682">
            <v>48</v>
          </cell>
          <cell r="D4682" t="str">
            <v>Sombrio</v>
          </cell>
        </row>
        <row r="4683">
          <cell r="A4683">
            <v>4217758</v>
          </cell>
          <cell r="B4683" t="str">
            <v>SC</v>
          </cell>
          <cell r="C4683">
            <v>49</v>
          </cell>
          <cell r="D4683" t="str">
            <v>Sul Brasil</v>
          </cell>
        </row>
        <row r="4684">
          <cell r="A4684">
            <v>4217808</v>
          </cell>
          <cell r="B4684" t="str">
            <v>SC</v>
          </cell>
          <cell r="C4684">
            <v>47</v>
          </cell>
          <cell r="D4684" t="str">
            <v>Taió</v>
          </cell>
        </row>
        <row r="4685">
          <cell r="A4685">
            <v>4217907</v>
          </cell>
          <cell r="B4685" t="str">
            <v>SC</v>
          </cell>
          <cell r="C4685">
            <v>49</v>
          </cell>
          <cell r="D4685" t="str">
            <v>Tangará</v>
          </cell>
        </row>
        <row r="4686">
          <cell r="A4686">
            <v>4217956</v>
          </cell>
          <cell r="B4686" t="str">
            <v>SC</v>
          </cell>
          <cell r="C4686">
            <v>49</v>
          </cell>
          <cell r="D4686" t="str">
            <v>Tigrinhos</v>
          </cell>
        </row>
        <row r="4687">
          <cell r="A4687">
            <v>4218004</v>
          </cell>
          <cell r="B4687" t="str">
            <v>SC</v>
          </cell>
          <cell r="C4687">
            <v>48</v>
          </cell>
          <cell r="D4687" t="str">
            <v>Tijucas</v>
          </cell>
        </row>
        <row r="4688">
          <cell r="A4688">
            <v>4218103</v>
          </cell>
          <cell r="B4688" t="str">
            <v>SC</v>
          </cell>
          <cell r="C4688">
            <v>48</v>
          </cell>
          <cell r="D4688" t="str">
            <v>Timbé do Sul</v>
          </cell>
        </row>
        <row r="4689">
          <cell r="A4689">
            <v>4218202</v>
          </cell>
          <cell r="B4689" t="str">
            <v>SC</v>
          </cell>
          <cell r="C4689">
            <v>47</v>
          </cell>
          <cell r="D4689" t="str">
            <v>Timbó</v>
          </cell>
        </row>
        <row r="4690">
          <cell r="A4690">
            <v>4218251</v>
          </cell>
          <cell r="B4690" t="str">
            <v>SC</v>
          </cell>
          <cell r="C4690">
            <v>49</v>
          </cell>
          <cell r="D4690" t="str">
            <v>Timbó Grande</v>
          </cell>
        </row>
        <row r="4691">
          <cell r="A4691">
            <v>4218301</v>
          </cell>
          <cell r="B4691" t="str">
            <v>SC</v>
          </cell>
          <cell r="C4691">
            <v>47</v>
          </cell>
          <cell r="D4691" t="str">
            <v>Três Barras</v>
          </cell>
        </row>
        <row r="4692">
          <cell r="A4692">
            <v>4218350</v>
          </cell>
          <cell r="B4692" t="str">
            <v>SC</v>
          </cell>
          <cell r="C4692">
            <v>48</v>
          </cell>
          <cell r="D4692" t="str">
            <v>Treviso</v>
          </cell>
        </row>
        <row r="4693">
          <cell r="A4693">
            <v>4218400</v>
          </cell>
          <cell r="B4693" t="str">
            <v>SC</v>
          </cell>
          <cell r="C4693">
            <v>48</v>
          </cell>
          <cell r="D4693" t="str">
            <v>Treze de Maio</v>
          </cell>
        </row>
        <row r="4694">
          <cell r="A4694">
            <v>4218509</v>
          </cell>
          <cell r="B4694" t="str">
            <v>SC</v>
          </cell>
          <cell r="C4694">
            <v>49</v>
          </cell>
          <cell r="D4694" t="str">
            <v>Treze Tílias</v>
          </cell>
        </row>
        <row r="4695">
          <cell r="A4695">
            <v>4218608</v>
          </cell>
          <cell r="B4695" t="str">
            <v>SC</v>
          </cell>
          <cell r="C4695">
            <v>47</v>
          </cell>
          <cell r="D4695" t="str">
            <v>Trombudo Central</v>
          </cell>
        </row>
        <row r="4696">
          <cell r="A4696">
            <v>4218707</v>
          </cell>
          <cell r="B4696" t="str">
            <v>SC</v>
          </cell>
          <cell r="C4696">
            <v>48</v>
          </cell>
          <cell r="D4696" t="str">
            <v>Tubarão</v>
          </cell>
        </row>
        <row r="4697">
          <cell r="A4697">
            <v>4218756</v>
          </cell>
          <cell r="B4697" t="str">
            <v>SC</v>
          </cell>
          <cell r="C4697">
            <v>49</v>
          </cell>
          <cell r="D4697" t="str">
            <v>Tunápolis</v>
          </cell>
        </row>
        <row r="4698">
          <cell r="A4698">
            <v>4218806</v>
          </cell>
          <cell r="B4698" t="str">
            <v>SC</v>
          </cell>
          <cell r="C4698">
            <v>48</v>
          </cell>
          <cell r="D4698" t="str">
            <v>Turvo</v>
          </cell>
        </row>
        <row r="4699">
          <cell r="A4699">
            <v>4218855</v>
          </cell>
          <cell r="B4699" t="str">
            <v>SC</v>
          </cell>
          <cell r="C4699">
            <v>49</v>
          </cell>
          <cell r="D4699" t="str">
            <v>União do Oeste</v>
          </cell>
        </row>
        <row r="4700">
          <cell r="A4700">
            <v>4218905</v>
          </cell>
          <cell r="B4700" t="str">
            <v>SC</v>
          </cell>
          <cell r="C4700">
            <v>49</v>
          </cell>
          <cell r="D4700" t="str">
            <v>Urubici</v>
          </cell>
        </row>
        <row r="4701">
          <cell r="A4701">
            <v>4218954</v>
          </cell>
          <cell r="B4701" t="str">
            <v>SC</v>
          </cell>
          <cell r="C4701">
            <v>49</v>
          </cell>
          <cell r="D4701" t="str">
            <v>Urupema</v>
          </cell>
        </row>
        <row r="4702">
          <cell r="A4702">
            <v>4219002</v>
          </cell>
          <cell r="B4702" t="str">
            <v>SC</v>
          </cell>
          <cell r="C4702">
            <v>48</v>
          </cell>
          <cell r="D4702" t="str">
            <v>Urussanga</v>
          </cell>
        </row>
        <row r="4703">
          <cell r="A4703">
            <v>4219101</v>
          </cell>
          <cell r="B4703" t="str">
            <v>SC</v>
          </cell>
          <cell r="C4703">
            <v>49</v>
          </cell>
          <cell r="D4703" t="str">
            <v>Vargeão</v>
          </cell>
        </row>
        <row r="4704">
          <cell r="A4704">
            <v>4219150</v>
          </cell>
          <cell r="B4704" t="str">
            <v>SC</v>
          </cell>
          <cell r="C4704">
            <v>49</v>
          </cell>
          <cell r="D4704" t="str">
            <v>Vargem</v>
          </cell>
        </row>
        <row r="4705">
          <cell r="A4705">
            <v>4219176</v>
          </cell>
          <cell r="B4705" t="str">
            <v>SC</v>
          </cell>
          <cell r="C4705">
            <v>49</v>
          </cell>
          <cell r="D4705" t="str">
            <v>Vargem Bonita</v>
          </cell>
        </row>
        <row r="4706">
          <cell r="A4706">
            <v>4219200</v>
          </cell>
          <cell r="B4706" t="str">
            <v>SC</v>
          </cell>
          <cell r="C4706">
            <v>47</v>
          </cell>
          <cell r="D4706" t="str">
            <v>Vidal Ramos</v>
          </cell>
        </row>
        <row r="4707">
          <cell r="A4707">
            <v>4219309</v>
          </cell>
          <cell r="B4707" t="str">
            <v>SC</v>
          </cell>
          <cell r="C4707">
            <v>49</v>
          </cell>
          <cell r="D4707" t="str">
            <v>Videira</v>
          </cell>
        </row>
        <row r="4708">
          <cell r="A4708">
            <v>4219358</v>
          </cell>
          <cell r="B4708" t="str">
            <v>SC</v>
          </cell>
          <cell r="C4708">
            <v>47</v>
          </cell>
          <cell r="D4708" t="str">
            <v>Vitor Meireles</v>
          </cell>
        </row>
        <row r="4709">
          <cell r="A4709">
            <v>4219408</v>
          </cell>
          <cell r="B4709" t="str">
            <v>SC</v>
          </cell>
          <cell r="C4709">
            <v>47</v>
          </cell>
          <cell r="D4709" t="str">
            <v>Witmarsum</v>
          </cell>
        </row>
        <row r="4710">
          <cell r="A4710">
            <v>4219507</v>
          </cell>
          <cell r="B4710" t="str">
            <v>SC</v>
          </cell>
          <cell r="C4710">
            <v>49</v>
          </cell>
          <cell r="D4710" t="str">
            <v>Xanxerê</v>
          </cell>
        </row>
        <row r="4711">
          <cell r="A4711">
            <v>4219606</v>
          </cell>
          <cell r="B4711" t="str">
            <v>SC</v>
          </cell>
          <cell r="C4711">
            <v>49</v>
          </cell>
          <cell r="D4711" t="str">
            <v>Xavantina</v>
          </cell>
        </row>
        <row r="4712">
          <cell r="A4712">
            <v>4219705</v>
          </cell>
          <cell r="B4712" t="str">
            <v>SC</v>
          </cell>
          <cell r="C4712">
            <v>49</v>
          </cell>
          <cell r="D4712" t="str">
            <v>Xaxim</v>
          </cell>
        </row>
        <row r="4713">
          <cell r="A4713">
            <v>4219853</v>
          </cell>
          <cell r="B4713" t="str">
            <v>SC</v>
          </cell>
          <cell r="C4713">
            <v>49</v>
          </cell>
          <cell r="D4713" t="str">
            <v>Zortéa</v>
          </cell>
        </row>
        <row r="4714">
          <cell r="A4714">
            <v>2800100</v>
          </cell>
          <cell r="B4714" t="str">
            <v>SE</v>
          </cell>
          <cell r="C4714">
            <v>79</v>
          </cell>
          <cell r="D4714" t="str">
            <v>Amparo de São Francisco</v>
          </cell>
        </row>
        <row r="4715">
          <cell r="A4715">
            <v>2800209</v>
          </cell>
          <cell r="B4715" t="str">
            <v>SE</v>
          </cell>
          <cell r="C4715">
            <v>79</v>
          </cell>
          <cell r="D4715" t="str">
            <v>Aquidabã</v>
          </cell>
        </row>
        <row r="4716">
          <cell r="A4716">
            <v>2800308</v>
          </cell>
          <cell r="B4716" t="str">
            <v>SE</v>
          </cell>
          <cell r="C4716">
            <v>79</v>
          </cell>
          <cell r="D4716" t="str">
            <v>Aracaju</v>
          </cell>
        </row>
        <row r="4717">
          <cell r="A4717">
            <v>2800407</v>
          </cell>
          <cell r="B4717" t="str">
            <v>SE</v>
          </cell>
          <cell r="C4717">
            <v>79</v>
          </cell>
          <cell r="D4717" t="str">
            <v>Arauá</v>
          </cell>
        </row>
        <row r="4718">
          <cell r="A4718">
            <v>2800506</v>
          </cell>
          <cell r="B4718" t="str">
            <v>SE</v>
          </cell>
          <cell r="C4718">
            <v>79</v>
          </cell>
          <cell r="D4718" t="str">
            <v>Areia Branca</v>
          </cell>
        </row>
        <row r="4719">
          <cell r="A4719">
            <v>2800605</v>
          </cell>
          <cell r="B4719" t="str">
            <v>SE</v>
          </cell>
          <cell r="C4719">
            <v>79</v>
          </cell>
          <cell r="D4719" t="str">
            <v>Barra dos Coqueiros</v>
          </cell>
        </row>
        <row r="4720">
          <cell r="A4720">
            <v>2800670</v>
          </cell>
          <cell r="B4720" t="str">
            <v>SE</v>
          </cell>
          <cell r="C4720">
            <v>79</v>
          </cell>
          <cell r="D4720" t="str">
            <v>Boquim</v>
          </cell>
        </row>
        <row r="4721">
          <cell r="A4721">
            <v>2800704</v>
          </cell>
          <cell r="B4721" t="str">
            <v>SE</v>
          </cell>
          <cell r="C4721">
            <v>79</v>
          </cell>
          <cell r="D4721" t="str">
            <v>Brejo Grande</v>
          </cell>
        </row>
        <row r="4722">
          <cell r="A4722">
            <v>2801009</v>
          </cell>
          <cell r="B4722" t="str">
            <v>SE</v>
          </cell>
          <cell r="C4722">
            <v>79</v>
          </cell>
          <cell r="D4722" t="str">
            <v>Campo do Brito</v>
          </cell>
        </row>
        <row r="4723">
          <cell r="A4723">
            <v>2801108</v>
          </cell>
          <cell r="B4723" t="str">
            <v>SE</v>
          </cell>
          <cell r="C4723">
            <v>79</v>
          </cell>
          <cell r="D4723" t="str">
            <v>Canhoba</v>
          </cell>
        </row>
        <row r="4724">
          <cell r="A4724">
            <v>2801207</v>
          </cell>
          <cell r="B4724" t="str">
            <v>SE</v>
          </cell>
          <cell r="C4724">
            <v>79</v>
          </cell>
          <cell r="D4724" t="str">
            <v>Canindé de São Francisco</v>
          </cell>
        </row>
        <row r="4725">
          <cell r="A4725">
            <v>2801306</v>
          </cell>
          <cell r="B4725" t="str">
            <v>SE</v>
          </cell>
          <cell r="C4725">
            <v>79</v>
          </cell>
          <cell r="D4725" t="str">
            <v>Capela</v>
          </cell>
        </row>
        <row r="4726">
          <cell r="A4726">
            <v>2801405</v>
          </cell>
          <cell r="B4726" t="str">
            <v>SE</v>
          </cell>
          <cell r="C4726">
            <v>79</v>
          </cell>
          <cell r="D4726" t="str">
            <v>Carira</v>
          </cell>
        </row>
        <row r="4727">
          <cell r="A4727">
            <v>2801504</v>
          </cell>
          <cell r="B4727" t="str">
            <v>SE</v>
          </cell>
          <cell r="C4727">
            <v>79</v>
          </cell>
          <cell r="D4727" t="str">
            <v>Carmópolis</v>
          </cell>
        </row>
        <row r="4728">
          <cell r="A4728">
            <v>2801603</v>
          </cell>
          <cell r="B4728" t="str">
            <v>SE</v>
          </cell>
          <cell r="C4728">
            <v>79</v>
          </cell>
          <cell r="D4728" t="str">
            <v>Cedro de São João</v>
          </cell>
        </row>
        <row r="4729">
          <cell r="A4729">
            <v>2801702</v>
          </cell>
          <cell r="B4729" t="str">
            <v>SE</v>
          </cell>
          <cell r="C4729">
            <v>79</v>
          </cell>
          <cell r="D4729" t="str">
            <v>Cristinápolis</v>
          </cell>
        </row>
        <row r="4730">
          <cell r="A4730">
            <v>2801900</v>
          </cell>
          <cell r="B4730" t="str">
            <v>SE</v>
          </cell>
          <cell r="C4730">
            <v>79</v>
          </cell>
          <cell r="D4730" t="str">
            <v>Cumbe</v>
          </cell>
        </row>
        <row r="4731">
          <cell r="A4731">
            <v>2802007</v>
          </cell>
          <cell r="B4731" t="str">
            <v>SE</v>
          </cell>
          <cell r="C4731">
            <v>79</v>
          </cell>
          <cell r="D4731" t="str">
            <v>Divina Pastora</v>
          </cell>
        </row>
        <row r="4732">
          <cell r="A4732">
            <v>2802106</v>
          </cell>
          <cell r="B4732" t="str">
            <v>SE</v>
          </cell>
          <cell r="C4732">
            <v>79</v>
          </cell>
          <cell r="D4732" t="str">
            <v>Estância</v>
          </cell>
        </row>
        <row r="4733">
          <cell r="A4733">
            <v>2802205</v>
          </cell>
          <cell r="B4733" t="str">
            <v>SE</v>
          </cell>
          <cell r="C4733">
            <v>79</v>
          </cell>
          <cell r="D4733" t="str">
            <v>Feira Nova</v>
          </cell>
        </row>
        <row r="4734">
          <cell r="A4734">
            <v>2802304</v>
          </cell>
          <cell r="B4734" t="str">
            <v>SE</v>
          </cell>
          <cell r="C4734">
            <v>79</v>
          </cell>
          <cell r="D4734" t="str">
            <v>Frei Paulo</v>
          </cell>
        </row>
        <row r="4735">
          <cell r="A4735">
            <v>2802403</v>
          </cell>
          <cell r="B4735" t="str">
            <v>SE</v>
          </cell>
          <cell r="C4735">
            <v>79</v>
          </cell>
          <cell r="D4735" t="str">
            <v>Gararu</v>
          </cell>
        </row>
        <row r="4736">
          <cell r="A4736">
            <v>2802502</v>
          </cell>
          <cell r="B4736" t="str">
            <v>SE</v>
          </cell>
          <cell r="C4736">
            <v>79</v>
          </cell>
          <cell r="D4736" t="str">
            <v>General Maynard</v>
          </cell>
        </row>
        <row r="4737">
          <cell r="A4737">
            <v>2802601</v>
          </cell>
          <cell r="B4737" t="str">
            <v>SE</v>
          </cell>
          <cell r="C4737">
            <v>79</v>
          </cell>
          <cell r="D4737" t="str">
            <v>Gracho Cardoso</v>
          </cell>
        </row>
        <row r="4738">
          <cell r="A4738">
            <v>2802700</v>
          </cell>
          <cell r="B4738" t="str">
            <v>SE</v>
          </cell>
          <cell r="C4738">
            <v>79</v>
          </cell>
          <cell r="D4738" t="str">
            <v>Ilha das Flores</v>
          </cell>
        </row>
        <row r="4739">
          <cell r="A4739">
            <v>2802809</v>
          </cell>
          <cell r="B4739" t="str">
            <v>SE</v>
          </cell>
          <cell r="C4739">
            <v>79</v>
          </cell>
          <cell r="D4739" t="str">
            <v>Indiaroba</v>
          </cell>
        </row>
        <row r="4740">
          <cell r="A4740">
            <v>2802908</v>
          </cell>
          <cell r="B4740" t="str">
            <v>SE</v>
          </cell>
          <cell r="C4740">
            <v>79</v>
          </cell>
          <cell r="D4740" t="str">
            <v>Itabaiana</v>
          </cell>
        </row>
        <row r="4741">
          <cell r="A4741">
            <v>2803005</v>
          </cell>
          <cell r="B4741" t="str">
            <v>SE</v>
          </cell>
          <cell r="C4741">
            <v>79</v>
          </cell>
          <cell r="D4741" t="str">
            <v>Itabaianinha</v>
          </cell>
        </row>
        <row r="4742">
          <cell r="A4742">
            <v>2803104</v>
          </cell>
          <cell r="B4742" t="str">
            <v>SE</v>
          </cell>
          <cell r="C4742">
            <v>79</v>
          </cell>
          <cell r="D4742" t="str">
            <v>Itabi</v>
          </cell>
        </row>
        <row r="4743">
          <cell r="A4743">
            <v>2803203</v>
          </cell>
          <cell r="B4743" t="str">
            <v>SE</v>
          </cell>
          <cell r="C4743">
            <v>79</v>
          </cell>
          <cell r="D4743" t="str">
            <v>Itaporanga d'Ajuda</v>
          </cell>
        </row>
        <row r="4744">
          <cell r="A4744">
            <v>2803302</v>
          </cell>
          <cell r="B4744" t="str">
            <v>SE</v>
          </cell>
          <cell r="C4744">
            <v>79</v>
          </cell>
          <cell r="D4744" t="str">
            <v>Japaratuba</v>
          </cell>
        </row>
        <row r="4745">
          <cell r="A4745">
            <v>2803401</v>
          </cell>
          <cell r="B4745" t="str">
            <v>SE</v>
          </cell>
          <cell r="C4745">
            <v>79</v>
          </cell>
          <cell r="D4745" t="str">
            <v>Japoatã</v>
          </cell>
        </row>
        <row r="4746">
          <cell r="A4746">
            <v>2803500</v>
          </cell>
          <cell r="B4746" t="str">
            <v>SE</v>
          </cell>
          <cell r="C4746">
            <v>79</v>
          </cell>
          <cell r="D4746" t="str">
            <v>Lagarto</v>
          </cell>
        </row>
        <row r="4747">
          <cell r="A4747">
            <v>2803609</v>
          </cell>
          <cell r="B4747" t="str">
            <v>SE</v>
          </cell>
          <cell r="C4747">
            <v>79</v>
          </cell>
          <cell r="D4747" t="str">
            <v>Laranjeiras</v>
          </cell>
        </row>
        <row r="4748">
          <cell r="A4748">
            <v>2803708</v>
          </cell>
          <cell r="B4748" t="str">
            <v>SE</v>
          </cell>
          <cell r="C4748">
            <v>79</v>
          </cell>
          <cell r="D4748" t="str">
            <v>Macambira</v>
          </cell>
        </row>
        <row r="4749">
          <cell r="A4749">
            <v>2803807</v>
          </cell>
          <cell r="B4749" t="str">
            <v>SE</v>
          </cell>
          <cell r="C4749">
            <v>79</v>
          </cell>
          <cell r="D4749" t="str">
            <v>Malhada dos Bois</v>
          </cell>
        </row>
        <row r="4750">
          <cell r="A4750">
            <v>2803906</v>
          </cell>
          <cell r="B4750" t="str">
            <v>SE</v>
          </cell>
          <cell r="C4750">
            <v>79</v>
          </cell>
          <cell r="D4750" t="str">
            <v>Malhador</v>
          </cell>
        </row>
        <row r="4751">
          <cell r="A4751">
            <v>2804003</v>
          </cell>
          <cell r="B4751" t="str">
            <v>SE</v>
          </cell>
          <cell r="C4751">
            <v>79</v>
          </cell>
          <cell r="D4751" t="str">
            <v>Maruim</v>
          </cell>
        </row>
        <row r="4752">
          <cell r="A4752">
            <v>2804102</v>
          </cell>
          <cell r="B4752" t="str">
            <v>SE</v>
          </cell>
          <cell r="C4752">
            <v>79</v>
          </cell>
          <cell r="D4752" t="str">
            <v>Moita Bonita</v>
          </cell>
        </row>
        <row r="4753">
          <cell r="A4753">
            <v>2804201</v>
          </cell>
          <cell r="B4753" t="str">
            <v>SE</v>
          </cell>
          <cell r="C4753">
            <v>79</v>
          </cell>
          <cell r="D4753" t="str">
            <v>Monte Alegre de Sergipe</v>
          </cell>
        </row>
        <row r="4754">
          <cell r="A4754">
            <v>2804300</v>
          </cell>
          <cell r="B4754" t="str">
            <v>SE</v>
          </cell>
          <cell r="C4754">
            <v>79</v>
          </cell>
          <cell r="D4754" t="str">
            <v>Muribeca</v>
          </cell>
        </row>
        <row r="4755">
          <cell r="A4755">
            <v>2804409</v>
          </cell>
          <cell r="B4755" t="str">
            <v>SE</v>
          </cell>
          <cell r="C4755">
            <v>79</v>
          </cell>
          <cell r="D4755" t="str">
            <v>Neópolis</v>
          </cell>
        </row>
        <row r="4756">
          <cell r="A4756">
            <v>2804458</v>
          </cell>
          <cell r="B4756" t="str">
            <v>SE</v>
          </cell>
          <cell r="C4756">
            <v>79</v>
          </cell>
          <cell r="D4756" t="str">
            <v>Nossa Senhora Aparecida</v>
          </cell>
        </row>
        <row r="4757">
          <cell r="A4757">
            <v>2804508</v>
          </cell>
          <cell r="B4757" t="str">
            <v>SE</v>
          </cell>
          <cell r="C4757">
            <v>79</v>
          </cell>
          <cell r="D4757" t="str">
            <v>Nossa Senhora da Glória</v>
          </cell>
        </row>
        <row r="4758">
          <cell r="A4758">
            <v>2804607</v>
          </cell>
          <cell r="B4758" t="str">
            <v>SE</v>
          </cell>
          <cell r="C4758">
            <v>79</v>
          </cell>
          <cell r="D4758" t="str">
            <v>Nossa Senhora das Dores</v>
          </cell>
        </row>
        <row r="4759">
          <cell r="A4759">
            <v>2804706</v>
          </cell>
          <cell r="B4759" t="str">
            <v>SE</v>
          </cell>
          <cell r="C4759">
            <v>79</v>
          </cell>
          <cell r="D4759" t="str">
            <v>Nossa Senhora de Lourdes</v>
          </cell>
        </row>
        <row r="4760">
          <cell r="A4760">
            <v>2804805</v>
          </cell>
          <cell r="B4760" t="str">
            <v>SE</v>
          </cell>
          <cell r="C4760">
            <v>79</v>
          </cell>
          <cell r="D4760" t="str">
            <v>Nossa Senhora do Socorro</v>
          </cell>
        </row>
        <row r="4761">
          <cell r="A4761">
            <v>2804904</v>
          </cell>
          <cell r="B4761" t="str">
            <v>SE</v>
          </cell>
          <cell r="C4761">
            <v>79</v>
          </cell>
          <cell r="D4761" t="str">
            <v>Pacatuba</v>
          </cell>
        </row>
        <row r="4762">
          <cell r="A4762">
            <v>2805000</v>
          </cell>
          <cell r="B4762" t="str">
            <v>SE</v>
          </cell>
          <cell r="C4762">
            <v>79</v>
          </cell>
          <cell r="D4762" t="str">
            <v>Pedra Mole</v>
          </cell>
        </row>
        <row r="4763">
          <cell r="A4763">
            <v>2805109</v>
          </cell>
          <cell r="B4763" t="str">
            <v>SE</v>
          </cell>
          <cell r="C4763">
            <v>79</v>
          </cell>
          <cell r="D4763" t="str">
            <v>Pedrinhas</v>
          </cell>
        </row>
        <row r="4764">
          <cell r="A4764">
            <v>2805208</v>
          </cell>
          <cell r="B4764" t="str">
            <v>SE</v>
          </cell>
          <cell r="C4764">
            <v>79</v>
          </cell>
          <cell r="D4764" t="str">
            <v>Pinhão</v>
          </cell>
        </row>
        <row r="4765">
          <cell r="A4765">
            <v>2805307</v>
          </cell>
          <cell r="B4765" t="str">
            <v>SE</v>
          </cell>
          <cell r="C4765">
            <v>79</v>
          </cell>
          <cell r="D4765" t="str">
            <v>Pirambu</v>
          </cell>
        </row>
        <row r="4766">
          <cell r="A4766">
            <v>2805406</v>
          </cell>
          <cell r="B4766" t="str">
            <v>SE</v>
          </cell>
          <cell r="C4766">
            <v>79</v>
          </cell>
          <cell r="D4766" t="str">
            <v>Poço Redondo</v>
          </cell>
        </row>
        <row r="4767">
          <cell r="A4767">
            <v>2805505</v>
          </cell>
          <cell r="B4767" t="str">
            <v>SE</v>
          </cell>
          <cell r="C4767">
            <v>79</v>
          </cell>
          <cell r="D4767" t="str">
            <v>Poço Verde</v>
          </cell>
        </row>
        <row r="4768">
          <cell r="A4768">
            <v>2805604</v>
          </cell>
          <cell r="B4768" t="str">
            <v>SE</v>
          </cell>
          <cell r="C4768">
            <v>79</v>
          </cell>
          <cell r="D4768" t="str">
            <v>Porto da Folha</v>
          </cell>
        </row>
        <row r="4769">
          <cell r="A4769">
            <v>2805703</v>
          </cell>
          <cell r="B4769" t="str">
            <v>SE</v>
          </cell>
          <cell r="C4769">
            <v>79</v>
          </cell>
          <cell r="D4769" t="str">
            <v>Propriá</v>
          </cell>
        </row>
        <row r="4770">
          <cell r="A4770">
            <v>2805802</v>
          </cell>
          <cell r="B4770" t="str">
            <v>SE</v>
          </cell>
          <cell r="C4770">
            <v>79</v>
          </cell>
          <cell r="D4770" t="str">
            <v>Riachão do Dantas</v>
          </cell>
        </row>
        <row r="4771">
          <cell r="A4771">
            <v>2805901</v>
          </cell>
          <cell r="B4771" t="str">
            <v>SE</v>
          </cell>
          <cell r="C4771">
            <v>79</v>
          </cell>
          <cell r="D4771" t="str">
            <v>Riachuelo</v>
          </cell>
        </row>
        <row r="4772">
          <cell r="A4772">
            <v>2806008</v>
          </cell>
          <cell r="B4772" t="str">
            <v>SE</v>
          </cell>
          <cell r="C4772">
            <v>79</v>
          </cell>
          <cell r="D4772" t="str">
            <v>Ribeirópolis</v>
          </cell>
        </row>
        <row r="4773">
          <cell r="A4773">
            <v>2806107</v>
          </cell>
          <cell r="B4773" t="str">
            <v>SE</v>
          </cell>
          <cell r="C4773">
            <v>79</v>
          </cell>
          <cell r="D4773" t="str">
            <v>Rosário do Catete</v>
          </cell>
        </row>
        <row r="4774">
          <cell r="A4774">
            <v>2806206</v>
          </cell>
          <cell r="B4774" t="str">
            <v>SE</v>
          </cell>
          <cell r="C4774">
            <v>79</v>
          </cell>
          <cell r="D4774" t="str">
            <v>Salgado</v>
          </cell>
        </row>
        <row r="4775">
          <cell r="A4775">
            <v>2806305</v>
          </cell>
          <cell r="B4775" t="str">
            <v>SE</v>
          </cell>
          <cell r="C4775">
            <v>79</v>
          </cell>
          <cell r="D4775" t="str">
            <v>Santa Luzia do Itanhy</v>
          </cell>
        </row>
        <row r="4776">
          <cell r="A4776">
            <v>2806503</v>
          </cell>
          <cell r="B4776" t="str">
            <v>SE</v>
          </cell>
          <cell r="C4776">
            <v>79</v>
          </cell>
          <cell r="D4776" t="str">
            <v>Santa Rosa de Lima</v>
          </cell>
        </row>
        <row r="4777">
          <cell r="A4777">
            <v>2806404</v>
          </cell>
          <cell r="B4777" t="str">
            <v>SE</v>
          </cell>
          <cell r="C4777">
            <v>79</v>
          </cell>
          <cell r="D4777" t="str">
            <v>Santana do São Francisco</v>
          </cell>
        </row>
        <row r="4778">
          <cell r="A4778">
            <v>2806602</v>
          </cell>
          <cell r="B4778" t="str">
            <v>SE</v>
          </cell>
          <cell r="C4778">
            <v>79</v>
          </cell>
          <cell r="D4778" t="str">
            <v>Santo Amaro das Brotas</v>
          </cell>
        </row>
        <row r="4779">
          <cell r="A4779">
            <v>2806701</v>
          </cell>
          <cell r="B4779" t="str">
            <v>SE</v>
          </cell>
          <cell r="C4779">
            <v>79</v>
          </cell>
          <cell r="D4779" t="str">
            <v>São Cristóvão</v>
          </cell>
        </row>
        <row r="4780">
          <cell r="A4780">
            <v>2806800</v>
          </cell>
          <cell r="B4780" t="str">
            <v>SE</v>
          </cell>
          <cell r="C4780">
            <v>79</v>
          </cell>
          <cell r="D4780" t="str">
            <v>São Domingos</v>
          </cell>
        </row>
        <row r="4781">
          <cell r="A4781">
            <v>2806909</v>
          </cell>
          <cell r="B4781" t="str">
            <v>SE</v>
          </cell>
          <cell r="C4781">
            <v>79</v>
          </cell>
          <cell r="D4781" t="str">
            <v>São Francisco</v>
          </cell>
        </row>
        <row r="4782">
          <cell r="A4782">
            <v>2807006</v>
          </cell>
          <cell r="B4782" t="str">
            <v>SE</v>
          </cell>
          <cell r="C4782">
            <v>79</v>
          </cell>
          <cell r="D4782" t="str">
            <v>São Miguel do Aleixo</v>
          </cell>
        </row>
        <row r="4783">
          <cell r="A4783">
            <v>2807105</v>
          </cell>
          <cell r="B4783" t="str">
            <v>SE</v>
          </cell>
          <cell r="C4783">
            <v>79</v>
          </cell>
          <cell r="D4783" t="str">
            <v>Simão Dias</v>
          </cell>
        </row>
        <row r="4784">
          <cell r="A4784">
            <v>2807204</v>
          </cell>
          <cell r="B4784" t="str">
            <v>SE</v>
          </cell>
          <cell r="C4784">
            <v>79</v>
          </cell>
          <cell r="D4784" t="str">
            <v>Siriri</v>
          </cell>
        </row>
        <row r="4785">
          <cell r="A4785">
            <v>2807303</v>
          </cell>
          <cell r="B4785" t="str">
            <v>SE</v>
          </cell>
          <cell r="C4785">
            <v>79</v>
          </cell>
          <cell r="D4785" t="str">
            <v>Telha</v>
          </cell>
        </row>
        <row r="4786">
          <cell r="A4786">
            <v>2807402</v>
          </cell>
          <cell r="B4786" t="str">
            <v>SE</v>
          </cell>
          <cell r="C4786">
            <v>79</v>
          </cell>
          <cell r="D4786" t="str">
            <v>Tobias Barreto</v>
          </cell>
        </row>
        <row r="4787">
          <cell r="A4787">
            <v>2807501</v>
          </cell>
          <cell r="B4787" t="str">
            <v>SE</v>
          </cell>
          <cell r="C4787">
            <v>79</v>
          </cell>
          <cell r="D4787" t="str">
            <v>Tomar do Geru</v>
          </cell>
        </row>
        <row r="4788">
          <cell r="A4788">
            <v>2807600</v>
          </cell>
          <cell r="B4788" t="str">
            <v>SE</v>
          </cell>
          <cell r="C4788">
            <v>79</v>
          </cell>
          <cell r="D4788" t="str">
            <v>Umbaúba</v>
          </cell>
        </row>
        <row r="4789">
          <cell r="A4789">
            <v>3500105</v>
          </cell>
          <cell r="B4789" t="str">
            <v>SP</v>
          </cell>
          <cell r="C4789">
            <v>18</v>
          </cell>
          <cell r="D4789" t="str">
            <v>Adamantina</v>
          </cell>
        </row>
        <row r="4790">
          <cell r="A4790">
            <v>3500204</v>
          </cell>
          <cell r="B4790" t="str">
            <v>SP</v>
          </cell>
          <cell r="C4790">
            <v>17</v>
          </cell>
          <cell r="D4790" t="str">
            <v>Adolfo</v>
          </cell>
        </row>
        <row r="4791">
          <cell r="A4791">
            <v>3500303</v>
          </cell>
          <cell r="B4791" t="str">
            <v>SP</v>
          </cell>
          <cell r="C4791">
            <v>19</v>
          </cell>
          <cell r="D4791" t="str">
            <v>Aguaí</v>
          </cell>
        </row>
        <row r="4792">
          <cell r="A4792">
            <v>3500402</v>
          </cell>
          <cell r="B4792" t="str">
            <v>SP</v>
          </cell>
          <cell r="C4792">
            <v>19</v>
          </cell>
          <cell r="D4792" t="str">
            <v>Águas da Prata</v>
          </cell>
        </row>
        <row r="4793">
          <cell r="A4793">
            <v>3500501</v>
          </cell>
          <cell r="B4793" t="str">
            <v>SP</v>
          </cell>
          <cell r="C4793">
            <v>19</v>
          </cell>
          <cell r="D4793" t="str">
            <v>Águas de Lindóia</v>
          </cell>
        </row>
        <row r="4794">
          <cell r="A4794">
            <v>3500550</v>
          </cell>
          <cell r="B4794" t="str">
            <v>SP</v>
          </cell>
          <cell r="C4794">
            <v>14</v>
          </cell>
          <cell r="D4794" t="str">
            <v>Águas de Santa Bárbara</v>
          </cell>
        </row>
        <row r="4795">
          <cell r="A4795">
            <v>3500600</v>
          </cell>
          <cell r="B4795" t="str">
            <v>SP</v>
          </cell>
          <cell r="C4795">
            <v>19</v>
          </cell>
          <cell r="D4795" t="str">
            <v>Águas de São Pedro</v>
          </cell>
        </row>
        <row r="4796">
          <cell r="A4796">
            <v>3500709</v>
          </cell>
          <cell r="B4796" t="str">
            <v>SP</v>
          </cell>
          <cell r="C4796">
            <v>14</v>
          </cell>
          <cell r="D4796" t="str">
            <v>Agudos</v>
          </cell>
        </row>
        <row r="4797">
          <cell r="A4797">
            <v>3500758</v>
          </cell>
          <cell r="B4797" t="str">
            <v>SP</v>
          </cell>
          <cell r="C4797">
            <v>15</v>
          </cell>
          <cell r="D4797" t="str">
            <v>Alambari</v>
          </cell>
        </row>
        <row r="4798">
          <cell r="A4798">
            <v>3500808</v>
          </cell>
          <cell r="B4798" t="str">
            <v>SP</v>
          </cell>
          <cell r="C4798">
            <v>18</v>
          </cell>
          <cell r="D4798" t="str">
            <v>Alfredo Marcondes</v>
          </cell>
        </row>
        <row r="4799">
          <cell r="A4799">
            <v>3500907</v>
          </cell>
          <cell r="B4799" t="str">
            <v>SP</v>
          </cell>
          <cell r="C4799">
            <v>17</v>
          </cell>
          <cell r="D4799" t="str">
            <v>Altair</v>
          </cell>
        </row>
        <row r="4800">
          <cell r="A4800">
            <v>3501004</v>
          </cell>
          <cell r="B4800" t="str">
            <v>SP</v>
          </cell>
          <cell r="C4800">
            <v>16</v>
          </cell>
          <cell r="D4800" t="str">
            <v>Altinópolis</v>
          </cell>
        </row>
        <row r="4801">
          <cell r="A4801">
            <v>3501103</v>
          </cell>
          <cell r="B4801" t="str">
            <v>SP</v>
          </cell>
          <cell r="C4801">
            <v>18</v>
          </cell>
          <cell r="D4801" t="str">
            <v>Alto Alegre</v>
          </cell>
        </row>
        <row r="4802">
          <cell r="A4802">
            <v>3501152</v>
          </cell>
          <cell r="B4802" t="str">
            <v>SP</v>
          </cell>
          <cell r="C4802">
            <v>11</v>
          </cell>
          <cell r="D4802" t="str">
            <v>Alumínio</v>
          </cell>
        </row>
        <row r="4803">
          <cell r="A4803">
            <v>3501202</v>
          </cell>
          <cell r="B4803" t="str">
            <v>SP</v>
          </cell>
          <cell r="C4803">
            <v>17</v>
          </cell>
          <cell r="D4803" t="str">
            <v>Álvares Florence</v>
          </cell>
        </row>
        <row r="4804">
          <cell r="A4804">
            <v>3501301</v>
          </cell>
          <cell r="B4804" t="str">
            <v>SP</v>
          </cell>
          <cell r="C4804">
            <v>18</v>
          </cell>
          <cell r="D4804" t="str">
            <v>Álvares Machado</v>
          </cell>
        </row>
        <row r="4805">
          <cell r="A4805">
            <v>3501400</v>
          </cell>
          <cell r="B4805" t="str">
            <v>SP</v>
          </cell>
          <cell r="C4805">
            <v>14</v>
          </cell>
          <cell r="D4805" t="str">
            <v>Álvaro de Carvalho</v>
          </cell>
        </row>
        <row r="4806">
          <cell r="A4806">
            <v>3501509</v>
          </cell>
          <cell r="B4806" t="str">
            <v>SP</v>
          </cell>
          <cell r="C4806">
            <v>14</v>
          </cell>
          <cell r="D4806" t="str">
            <v>Alvinlândia</v>
          </cell>
        </row>
        <row r="4807">
          <cell r="A4807">
            <v>3501608</v>
          </cell>
          <cell r="B4807" t="str">
            <v>SP</v>
          </cell>
          <cell r="C4807">
            <v>19</v>
          </cell>
          <cell r="D4807" t="str">
            <v>Americana</v>
          </cell>
        </row>
        <row r="4808">
          <cell r="A4808">
            <v>3501707</v>
          </cell>
          <cell r="B4808" t="str">
            <v>SP</v>
          </cell>
          <cell r="C4808">
            <v>16</v>
          </cell>
          <cell r="D4808" t="str">
            <v>Américo Brasiliense</v>
          </cell>
        </row>
        <row r="4809">
          <cell r="A4809">
            <v>3501806</v>
          </cell>
          <cell r="B4809" t="str">
            <v>SP</v>
          </cell>
          <cell r="C4809">
            <v>17</v>
          </cell>
          <cell r="D4809" t="str">
            <v>Américo de Campos</v>
          </cell>
        </row>
        <row r="4810">
          <cell r="A4810">
            <v>3501905</v>
          </cell>
          <cell r="B4810" t="str">
            <v>SP</v>
          </cell>
          <cell r="C4810">
            <v>19</v>
          </cell>
          <cell r="D4810" t="str">
            <v>Amparo</v>
          </cell>
        </row>
        <row r="4811">
          <cell r="A4811">
            <v>3502002</v>
          </cell>
          <cell r="B4811" t="str">
            <v>SP</v>
          </cell>
          <cell r="C4811">
            <v>19</v>
          </cell>
          <cell r="D4811" t="str">
            <v>Analândia</v>
          </cell>
        </row>
        <row r="4812">
          <cell r="A4812">
            <v>3502101</v>
          </cell>
          <cell r="B4812" t="str">
            <v>SP</v>
          </cell>
          <cell r="C4812">
            <v>18</v>
          </cell>
          <cell r="D4812" t="str">
            <v>Andradina</v>
          </cell>
        </row>
        <row r="4813">
          <cell r="A4813">
            <v>3502200</v>
          </cell>
          <cell r="B4813" t="str">
            <v>SP</v>
          </cell>
          <cell r="C4813">
            <v>15</v>
          </cell>
          <cell r="D4813" t="str">
            <v>Angatuba</v>
          </cell>
        </row>
        <row r="4814">
          <cell r="A4814">
            <v>3502309</v>
          </cell>
          <cell r="B4814" t="str">
            <v>SP</v>
          </cell>
          <cell r="C4814">
            <v>14</v>
          </cell>
          <cell r="D4814" t="str">
            <v>Anhembi</v>
          </cell>
        </row>
        <row r="4815">
          <cell r="A4815">
            <v>3502408</v>
          </cell>
          <cell r="B4815" t="str">
            <v>SP</v>
          </cell>
          <cell r="C4815">
            <v>18</v>
          </cell>
          <cell r="D4815" t="str">
            <v>Anhumas</v>
          </cell>
        </row>
        <row r="4816">
          <cell r="A4816">
            <v>3502507</v>
          </cell>
          <cell r="B4816" t="str">
            <v>SP</v>
          </cell>
          <cell r="C4816">
            <v>12</v>
          </cell>
          <cell r="D4816" t="str">
            <v>Aparecida</v>
          </cell>
        </row>
        <row r="4817">
          <cell r="A4817">
            <v>3502606</v>
          </cell>
          <cell r="B4817" t="str">
            <v>SP</v>
          </cell>
          <cell r="C4817">
            <v>17</v>
          </cell>
          <cell r="D4817" t="str">
            <v>Aparecida d'Oeste</v>
          </cell>
        </row>
        <row r="4818">
          <cell r="A4818">
            <v>3502705</v>
          </cell>
          <cell r="B4818" t="str">
            <v>SP</v>
          </cell>
          <cell r="C4818">
            <v>15</v>
          </cell>
          <cell r="D4818" t="str">
            <v>Apiaí</v>
          </cell>
        </row>
        <row r="4819">
          <cell r="A4819">
            <v>3502754</v>
          </cell>
          <cell r="B4819" t="str">
            <v>SP</v>
          </cell>
          <cell r="C4819">
            <v>11</v>
          </cell>
          <cell r="D4819" t="str">
            <v>Araçariguama</v>
          </cell>
        </row>
        <row r="4820">
          <cell r="A4820">
            <v>3502804</v>
          </cell>
          <cell r="B4820" t="str">
            <v>SP</v>
          </cell>
          <cell r="C4820">
            <v>18</v>
          </cell>
          <cell r="D4820" t="str">
            <v>Araçatuba</v>
          </cell>
        </row>
        <row r="4821">
          <cell r="A4821">
            <v>3502903</v>
          </cell>
          <cell r="B4821" t="str">
            <v>SP</v>
          </cell>
          <cell r="C4821">
            <v>15</v>
          </cell>
          <cell r="D4821" t="str">
            <v>Araçoiaba da Serra</v>
          </cell>
        </row>
        <row r="4822">
          <cell r="A4822">
            <v>3503000</v>
          </cell>
          <cell r="B4822" t="str">
            <v>SP</v>
          </cell>
          <cell r="C4822">
            <v>16</v>
          </cell>
          <cell r="D4822" t="str">
            <v>Aramina</v>
          </cell>
        </row>
        <row r="4823">
          <cell r="A4823">
            <v>3503109</v>
          </cell>
          <cell r="B4823" t="str">
            <v>SP</v>
          </cell>
          <cell r="C4823">
            <v>14</v>
          </cell>
          <cell r="D4823" t="str">
            <v>Arandu</v>
          </cell>
        </row>
        <row r="4824">
          <cell r="A4824">
            <v>3503158</v>
          </cell>
          <cell r="B4824" t="str">
            <v>SP</v>
          </cell>
          <cell r="C4824">
            <v>12</v>
          </cell>
          <cell r="D4824" t="str">
            <v>Arapeí</v>
          </cell>
        </row>
        <row r="4825">
          <cell r="A4825">
            <v>3503208</v>
          </cell>
          <cell r="B4825" t="str">
            <v>SP</v>
          </cell>
          <cell r="C4825">
            <v>16</v>
          </cell>
          <cell r="D4825" t="str">
            <v>Araraquara</v>
          </cell>
        </row>
        <row r="4826">
          <cell r="A4826">
            <v>3503307</v>
          </cell>
          <cell r="B4826" t="str">
            <v>SP</v>
          </cell>
          <cell r="C4826">
            <v>19</v>
          </cell>
          <cell r="D4826" t="str">
            <v>Araras</v>
          </cell>
        </row>
        <row r="4827">
          <cell r="A4827">
            <v>3503356</v>
          </cell>
          <cell r="B4827" t="str">
            <v>SP</v>
          </cell>
          <cell r="C4827">
            <v>14</v>
          </cell>
          <cell r="D4827" t="str">
            <v>Arco-Íris</v>
          </cell>
        </row>
        <row r="4828">
          <cell r="A4828">
            <v>3503406</v>
          </cell>
          <cell r="B4828" t="str">
            <v>SP</v>
          </cell>
          <cell r="C4828">
            <v>14</v>
          </cell>
          <cell r="D4828" t="str">
            <v>Arealva</v>
          </cell>
        </row>
        <row r="4829">
          <cell r="A4829">
            <v>3503505</v>
          </cell>
          <cell r="B4829" t="str">
            <v>SP</v>
          </cell>
          <cell r="C4829">
            <v>12</v>
          </cell>
          <cell r="D4829" t="str">
            <v>Areias</v>
          </cell>
        </row>
        <row r="4830">
          <cell r="A4830">
            <v>3503604</v>
          </cell>
          <cell r="B4830" t="str">
            <v>SP</v>
          </cell>
          <cell r="C4830">
            <v>14</v>
          </cell>
          <cell r="D4830" t="str">
            <v>Areiópolis</v>
          </cell>
        </row>
        <row r="4831">
          <cell r="A4831">
            <v>3503703</v>
          </cell>
          <cell r="B4831" t="str">
            <v>SP</v>
          </cell>
          <cell r="C4831">
            <v>17</v>
          </cell>
          <cell r="D4831" t="str">
            <v>Ariranha</v>
          </cell>
        </row>
        <row r="4832">
          <cell r="A4832">
            <v>3503802</v>
          </cell>
          <cell r="B4832" t="str">
            <v>SP</v>
          </cell>
          <cell r="C4832">
            <v>19</v>
          </cell>
          <cell r="D4832" t="str">
            <v>Artur Nogueira</v>
          </cell>
        </row>
        <row r="4833">
          <cell r="A4833">
            <v>3503901</v>
          </cell>
          <cell r="B4833" t="str">
            <v>SP</v>
          </cell>
          <cell r="C4833">
            <v>11</v>
          </cell>
          <cell r="D4833" t="str">
            <v>Arujá</v>
          </cell>
        </row>
        <row r="4834">
          <cell r="A4834">
            <v>3503950</v>
          </cell>
          <cell r="B4834" t="str">
            <v>SP</v>
          </cell>
          <cell r="C4834">
            <v>17</v>
          </cell>
          <cell r="D4834" t="str">
            <v>Aspásia</v>
          </cell>
        </row>
        <row r="4835">
          <cell r="A4835">
            <v>3504008</v>
          </cell>
          <cell r="B4835" t="str">
            <v>SP</v>
          </cell>
          <cell r="C4835">
            <v>18</v>
          </cell>
          <cell r="D4835" t="str">
            <v>Assis</v>
          </cell>
        </row>
        <row r="4836">
          <cell r="A4836">
            <v>3504107</v>
          </cell>
          <cell r="B4836" t="str">
            <v>SP</v>
          </cell>
          <cell r="C4836">
            <v>11</v>
          </cell>
          <cell r="D4836" t="str">
            <v>Atibaia</v>
          </cell>
        </row>
        <row r="4837">
          <cell r="A4837">
            <v>3504206</v>
          </cell>
          <cell r="B4837" t="str">
            <v>SP</v>
          </cell>
          <cell r="C4837">
            <v>17</v>
          </cell>
          <cell r="D4837" t="str">
            <v>Auriflama</v>
          </cell>
        </row>
        <row r="4838">
          <cell r="A4838">
            <v>3504305</v>
          </cell>
          <cell r="B4838" t="str">
            <v>SP</v>
          </cell>
          <cell r="C4838">
            <v>14</v>
          </cell>
          <cell r="D4838" t="str">
            <v>Avaí</v>
          </cell>
        </row>
        <row r="4839">
          <cell r="A4839">
            <v>3504404</v>
          </cell>
          <cell r="B4839" t="str">
            <v>SP</v>
          </cell>
          <cell r="C4839">
            <v>18</v>
          </cell>
          <cell r="D4839" t="str">
            <v>Avanhandava</v>
          </cell>
        </row>
        <row r="4840">
          <cell r="A4840">
            <v>3504503</v>
          </cell>
          <cell r="B4840" t="str">
            <v>SP</v>
          </cell>
          <cell r="C4840">
            <v>14</v>
          </cell>
          <cell r="D4840" t="str">
            <v>Avaré</v>
          </cell>
        </row>
        <row r="4841">
          <cell r="A4841">
            <v>3504602</v>
          </cell>
          <cell r="B4841" t="str">
            <v>SP</v>
          </cell>
          <cell r="C4841">
            <v>17</v>
          </cell>
          <cell r="D4841" t="str">
            <v>Bady Bassitt</v>
          </cell>
        </row>
        <row r="4842">
          <cell r="A4842">
            <v>3504701</v>
          </cell>
          <cell r="B4842" t="str">
            <v>SP</v>
          </cell>
          <cell r="C4842">
            <v>14</v>
          </cell>
          <cell r="D4842" t="str">
            <v>Balbinos</v>
          </cell>
        </row>
        <row r="4843">
          <cell r="A4843">
            <v>3504800</v>
          </cell>
          <cell r="B4843" t="str">
            <v>SP</v>
          </cell>
          <cell r="C4843">
            <v>17</v>
          </cell>
          <cell r="D4843" t="str">
            <v>Bálsamo</v>
          </cell>
        </row>
        <row r="4844">
          <cell r="A4844">
            <v>3504909</v>
          </cell>
          <cell r="B4844" t="str">
            <v>SP</v>
          </cell>
          <cell r="C4844">
            <v>12</v>
          </cell>
          <cell r="D4844" t="str">
            <v>Bananal</v>
          </cell>
        </row>
        <row r="4845">
          <cell r="A4845">
            <v>3505005</v>
          </cell>
          <cell r="B4845" t="str">
            <v>SP</v>
          </cell>
          <cell r="C4845">
            <v>15</v>
          </cell>
          <cell r="D4845" t="str">
            <v>Barão de Antonina</v>
          </cell>
        </row>
        <row r="4846">
          <cell r="A4846">
            <v>3505104</v>
          </cell>
          <cell r="B4846" t="str">
            <v>SP</v>
          </cell>
          <cell r="C4846">
            <v>18</v>
          </cell>
          <cell r="D4846" t="str">
            <v>Barbosa</v>
          </cell>
        </row>
        <row r="4847">
          <cell r="A4847">
            <v>3505203</v>
          </cell>
          <cell r="B4847" t="str">
            <v>SP</v>
          </cell>
          <cell r="C4847">
            <v>14</v>
          </cell>
          <cell r="D4847" t="str">
            <v>Bariri</v>
          </cell>
        </row>
        <row r="4848">
          <cell r="A4848">
            <v>3505302</v>
          </cell>
          <cell r="B4848" t="str">
            <v>SP</v>
          </cell>
          <cell r="C4848">
            <v>14</v>
          </cell>
          <cell r="D4848" t="str">
            <v>Barra Bonita</v>
          </cell>
        </row>
        <row r="4849">
          <cell r="A4849">
            <v>3505351</v>
          </cell>
          <cell r="B4849" t="str">
            <v>SP</v>
          </cell>
          <cell r="C4849">
            <v>15</v>
          </cell>
          <cell r="D4849" t="str">
            <v>Barra do Chapéu</v>
          </cell>
        </row>
        <row r="4850">
          <cell r="A4850">
            <v>3505401</v>
          </cell>
          <cell r="B4850" t="str">
            <v>SP</v>
          </cell>
          <cell r="C4850">
            <v>15</v>
          </cell>
          <cell r="D4850" t="str">
            <v>Barra do Turvo</v>
          </cell>
        </row>
        <row r="4851">
          <cell r="A4851">
            <v>3505500</v>
          </cell>
          <cell r="B4851" t="str">
            <v>SP</v>
          </cell>
          <cell r="C4851">
            <v>17</v>
          </cell>
          <cell r="D4851" t="str">
            <v>Barretos</v>
          </cell>
        </row>
        <row r="4852">
          <cell r="A4852">
            <v>3505609</v>
          </cell>
          <cell r="B4852" t="str">
            <v>SP</v>
          </cell>
          <cell r="C4852">
            <v>16</v>
          </cell>
          <cell r="D4852" t="str">
            <v>Barrinha</v>
          </cell>
        </row>
        <row r="4853">
          <cell r="A4853">
            <v>3505708</v>
          </cell>
          <cell r="B4853" t="str">
            <v>SP</v>
          </cell>
          <cell r="C4853">
            <v>11</v>
          </cell>
          <cell r="D4853" t="str">
            <v>Barueri</v>
          </cell>
        </row>
        <row r="4854">
          <cell r="A4854">
            <v>3505807</v>
          </cell>
          <cell r="B4854" t="str">
            <v>SP</v>
          </cell>
          <cell r="C4854">
            <v>14</v>
          </cell>
          <cell r="D4854" t="str">
            <v>Bastos</v>
          </cell>
        </row>
        <row r="4855">
          <cell r="A4855">
            <v>3505906</v>
          </cell>
          <cell r="B4855" t="str">
            <v>SP</v>
          </cell>
          <cell r="C4855">
            <v>16</v>
          </cell>
          <cell r="D4855" t="str">
            <v>Batatais</v>
          </cell>
        </row>
        <row r="4856">
          <cell r="A4856">
            <v>3506003</v>
          </cell>
          <cell r="B4856" t="str">
            <v>SP</v>
          </cell>
          <cell r="C4856">
            <v>14</v>
          </cell>
          <cell r="D4856" t="str">
            <v>Bauru</v>
          </cell>
        </row>
        <row r="4857">
          <cell r="A4857">
            <v>3506102</v>
          </cell>
          <cell r="B4857" t="str">
            <v>SP</v>
          </cell>
          <cell r="C4857">
            <v>17</v>
          </cell>
          <cell r="D4857" t="str">
            <v>Bebedouro</v>
          </cell>
        </row>
        <row r="4858">
          <cell r="A4858">
            <v>3506201</v>
          </cell>
          <cell r="B4858" t="str">
            <v>SP</v>
          </cell>
          <cell r="C4858">
            <v>18</v>
          </cell>
          <cell r="D4858" t="str">
            <v>Bento de Abreu</v>
          </cell>
        </row>
        <row r="4859">
          <cell r="A4859">
            <v>3506300</v>
          </cell>
          <cell r="B4859" t="str">
            <v>SP</v>
          </cell>
          <cell r="C4859">
            <v>14</v>
          </cell>
          <cell r="D4859" t="str">
            <v>Bernardino de Campos</v>
          </cell>
        </row>
        <row r="4860">
          <cell r="A4860">
            <v>3506359</v>
          </cell>
          <cell r="B4860" t="str">
            <v>SP</v>
          </cell>
          <cell r="C4860">
            <v>13</v>
          </cell>
          <cell r="D4860" t="str">
            <v>Bertioga</v>
          </cell>
        </row>
        <row r="4861">
          <cell r="A4861">
            <v>3506409</v>
          </cell>
          <cell r="B4861" t="str">
            <v>SP</v>
          </cell>
          <cell r="C4861">
            <v>18</v>
          </cell>
          <cell r="D4861" t="str">
            <v>Bilac</v>
          </cell>
        </row>
        <row r="4862">
          <cell r="A4862">
            <v>3506508</v>
          </cell>
          <cell r="B4862" t="str">
            <v>SP</v>
          </cell>
          <cell r="C4862">
            <v>18</v>
          </cell>
          <cell r="D4862" t="str">
            <v>Birigui</v>
          </cell>
        </row>
        <row r="4863">
          <cell r="A4863">
            <v>3506607</v>
          </cell>
          <cell r="B4863" t="str">
            <v>SP</v>
          </cell>
          <cell r="C4863">
            <v>11</v>
          </cell>
          <cell r="D4863" t="str">
            <v>Biritiba-Mirim</v>
          </cell>
        </row>
        <row r="4864">
          <cell r="A4864">
            <v>3506706</v>
          </cell>
          <cell r="B4864" t="str">
            <v>SP</v>
          </cell>
          <cell r="C4864">
            <v>16</v>
          </cell>
          <cell r="D4864" t="str">
            <v>Boa Esperança do Sul</v>
          </cell>
        </row>
        <row r="4865">
          <cell r="A4865">
            <v>3506805</v>
          </cell>
          <cell r="B4865" t="str">
            <v>SP</v>
          </cell>
          <cell r="C4865">
            <v>14</v>
          </cell>
          <cell r="D4865" t="str">
            <v>Bocaina</v>
          </cell>
        </row>
        <row r="4866">
          <cell r="A4866">
            <v>3506904</v>
          </cell>
          <cell r="B4866" t="str">
            <v>SP</v>
          </cell>
          <cell r="C4866">
            <v>14</v>
          </cell>
          <cell r="D4866" t="str">
            <v>Bofete</v>
          </cell>
        </row>
        <row r="4867">
          <cell r="A4867">
            <v>3507001</v>
          </cell>
          <cell r="B4867" t="str">
            <v>SP</v>
          </cell>
          <cell r="C4867">
            <v>15</v>
          </cell>
          <cell r="D4867" t="str">
            <v>Boituva</v>
          </cell>
        </row>
        <row r="4868">
          <cell r="A4868">
            <v>3507100</v>
          </cell>
          <cell r="B4868" t="str">
            <v>SP</v>
          </cell>
          <cell r="C4868">
            <v>11</v>
          </cell>
          <cell r="D4868" t="str">
            <v>Bom Jesus dos Perdões</v>
          </cell>
        </row>
        <row r="4869">
          <cell r="A4869">
            <v>3507159</v>
          </cell>
          <cell r="B4869" t="str">
            <v>SP</v>
          </cell>
          <cell r="C4869">
            <v>15</v>
          </cell>
          <cell r="D4869" t="str">
            <v>Bom Sucesso de Itararé</v>
          </cell>
        </row>
        <row r="4870">
          <cell r="A4870">
            <v>3507209</v>
          </cell>
          <cell r="B4870" t="str">
            <v>SP</v>
          </cell>
          <cell r="C4870">
            <v>18</v>
          </cell>
          <cell r="D4870" t="str">
            <v>Borá</v>
          </cell>
        </row>
        <row r="4871">
          <cell r="A4871">
            <v>3507308</v>
          </cell>
          <cell r="B4871" t="str">
            <v>SP</v>
          </cell>
          <cell r="C4871">
            <v>14</v>
          </cell>
          <cell r="D4871" t="str">
            <v>Boracéia</v>
          </cell>
        </row>
        <row r="4872">
          <cell r="A4872">
            <v>3507407</v>
          </cell>
          <cell r="B4872" t="str">
            <v>SP</v>
          </cell>
          <cell r="C4872">
            <v>16</v>
          </cell>
          <cell r="D4872" t="str">
            <v>Borborema</v>
          </cell>
        </row>
        <row r="4873">
          <cell r="A4873">
            <v>3507456</v>
          </cell>
          <cell r="B4873" t="str">
            <v>SP</v>
          </cell>
          <cell r="C4873">
            <v>14</v>
          </cell>
          <cell r="D4873" t="str">
            <v>Borebi</v>
          </cell>
        </row>
        <row r="4874">
          <cell r="A4874">
            <v>3507506</v>
          </cell>
          <cell r="B4874" t="str">
            <v>SP</v>
          </cell>
          <cell r="C4874">
            <v>14</v>
          </cell>
          <cell r="D4874" t="str">
            <v>Botucatu</v>
          </cell>
        </row>
        <row r="4875">
          <cell r="A4875">
            <v>3507605</v>
          </cell>
          <cell r="B4875" t="str">
            <v>SP</v>
          </cell>
          <cell r="C4875">
            <v>11</v>
          </cell>
          <cell r="D4875" t="str">
            <v>Bragança Paulista</v>
          </cell>
        </row>
        <row r="4876">
          <cell r="A4876">
            <v>3507704</v>
          </cell>
          <cell r="B4876" t="str">
            <v>SP</v>
          </cell>
          <cell r="C4876">
            <v>18</v>
          </cell>
          <cell r="D4876" t="str">
            <v>Braúna</v>
          </cell>
        </row>
        <row r="4877">
          <cell r="A4877">
            <v>3507753</v>
          </cell>
          <cell r="B4877" t="str">
            <v>SP</v>
          </cell>
          <cell r="C4877">
            <v>18</v>
          </cell>
          <cell r="D4877" t="str">
            <v>Brejo Alegre</v>
          </cell>
        </row>
        <row r="4878">
          <cell r="A4878">
            <v>3507803</v>
          </cell>
          <cell r="B4878" t="str">
            <v>SP</v>
          </cell>
          <cell r="C4878">
            <v>16</v>
          </cell>
          <cell r="D4878" t="str">
            <v>Brodowski</v>
          </cell>
        </row>
        <row r="4879">
          <cell r="A4879">
            <v>3507902</v>
          </cell>
          <cell r="B4879" t="str">
            <v>SP</v>
          </cell>
          <cell r="C4879">
            <v>14</v>
          </cell>
          <cell r="D4879" t="str">
            <v>Brotas</v>
          </cell>
        </row>
        <row r="4880">
          <cell r="A4880">
            <v>3508009</v>
          </cell>
          <cell r="B4880" t="str">
            <v>SP</v>
          </cell>
          <cell r="C4880">
            <v>15</v>
          </cell>
          <cell r="D4880" t="str">
            <v>Buri</v>
          </cell>
        </row>
        <row r="4881">
          <cell r="A4881">
            <v>3508108</v>
          </cell>
          <cell r="B4881" t="str">
            <v>SP</v>
          </cell>
          <cell r="C4881">
            <v>18</v>
          </cell>
          <cell r="D4881" t="str">
            <v>Buritama</v>
          </cell>
        </row>
        <row r="4882">
          <cell r="A4882">
            <v>3508207</v>
          </cell>
          <cell r="B4882" t="str">
            <v>SP</v>
          </cell>
          <cell r="C4882">
            <v>16</v>
          </cell>
          <cell r="D4882" t="str">
            <v>Buritizal</v>
          </cell>
        </row>
        <row r="4883">
          <cell r="A4883">
            <v>3508306</v>
          </cell>
          <cell r="B4883" t="str">
            <v>SP</v>
          </cell>
          <cell r="C4883">
            <v>14</v>
          </cell>
          <cell r="D4883" t="str">
            <v>Cabrália Paulista</v>
          </cell>
        </row>
        <row r="4884">
          <cell r="A4884">
            <v>3508405</v>
          </cell>
          <cell r="B4884" t="str">
            <v>SP</v>
          </cell>
          <cell r="C4884">
            <v>11</v>
          </cell>
          <cell r="D4884" t="str">
            <v>Cabreúva</v>
          </cell>
        </row>
        <row r="4885">
          <cell r="A4885">
            <v>3508504</v>
          </cell>
          <cell r="B4885" t="str">
            <v>SP</v>
          </cell>
          <cell r="C4885">
            <v>12</v>
          </cell>
          <cell r="D4885" t="str">
            <v>Caçapava</v>
          </cell>
        </row>
        <row r="4886">
          <cell r="A4886">
            <v>3508603</v>
          </cell>
          <cell r="B4886" t="str">
            <v>SP</v>
          </cell>
          <cell r="C4886">
            <v>12</v>
          </cell>
          <cell r="D4886" t="str">
            <v>Cachoeira Paulista</v>
          </cell>
        </row>
        <row r="4887">
          <cell r="A4887">
            <v>3508702</v>
          </cell>
          <cell r="B4887" t="str">
            <v>SP</v>
          </cell>
          <cell r="C4887">
            <v>19</v>
          </cell>
          <cell r="D4887" t="str">
            <v>Caconde</v>
          </cell>
        </row>
        <row r="4888">
          <cell r="A4888">
            <v>3508801</v>
          </cell>
          <cell r="B4888" t="str">
            <v>SP</v>
          </cell>
          <cell r="C4888">
            <v>14</v>
          </cell>
          <cell r="D4888" t="str">
            <v>Cafelândia</v>
          </cell>
        </row>
        <row r="4889">
          <cell r="A4889">
            <v>3508900</v>
          </cell>
          <cell r="B4889" t="str">
            <v>SP</v>
          </cell>
          <cell r="C4889">
            <v>18</v>
          </cell>
          <cell r="D4889" t="str">
            <v>Caiabu</v>
          </cell>
        </row>
        <row r="4890">
          <cell r="A4890">
            <v>3509007</v>
          </cell>
          <cell r="B4890" t="str">
            <v>SP</v>
          </cell>
          <cell r="C4890">
            <v>11</v>
          </cell>
          <cell r="D4890" t="str">
            <v>Caieiras</v>
          </cell>
        </row>
        <row r="4891">
          <cell r="A4891">
            <v>3509106</v>
          </cell>
          <cell r="B4891" t="str">
            <v>SP</v>
          </cell>
          <cell r="C4891">
            <v>18</v>
          </cell>
          <cell r="D4891" t="str">
            <v>Caiuá</v>
          </cell>
        </row>
        <row r="4892">
          <cell r="A4892">
            <v>3509205</v>
          </cell>
          <cell r="B4892" t="str">
            <v>SP</v>
          </cell>
          <cell r="C4892">
            <v>11</v>
          </cell>
          <cell r="D4892" t="str">
            <v>Cajamar</v>
          </cell>
        </row>
        <row r="4893">
          <cell r="A4893">
            <v>3509254</v>
          </cell>
          <cell r="B4893" t="str">
            <v>SP</v>
          </cell>
          <cell r="C4893">
            <v>13</v>
          </cell>
          <cell r="D4893" t="str">
            <v>Cajati</v>
          </cell>
        </row>
        <row r="4894">
          <cell r="A4894">
            <v>3509304</v>
          </cell>
          <cell r="B4894" t="str">
            <v>SP</v>
          </cell>
          <cell r="C4894">
            <v>17</v>
          </cell>
          <cell r="D4894" t="str">
            <v>Cajobi</v>
          </cell>
        </row>
        <row r="4895">
          <cell r="A4895">
            <v>3509403</v>
          </cell>
          <cell r="B4895" t="str">
            <v>SP</v>
          </cell>
          <cell r="C4895">
            <v>16</v>
          </cell>
          <cell r="D4895" t="str">
            <v>Cajuru</v>
          </cell>
        </row>
        <row r="4896">
          <cell r="A4896">
            <v>3509452</v>
          </cell>
          <cell r="B4896" t="str">
            <v>SP</v>
          </cell>
          <cell r="C4896">
            <v>15</v>
          </cell>
          <cell r="D4896" t="str">
            <v>Campina do Monte Alegre</v>
          </cell>
        </row>
        <row r="4897">
          <cell r="A4897">
            <v>3509502</v>
          </cell>
          <cell r="B4897" t="str">
            <v>SP</v>
          </cell>
          <cell r="C4897">
            <v>19</v>
          </cell>
          <cell r="D4897" t="str">
            <v>Campinas</v>
          </cell>
        </row>
        <row r="4898">
          <cell r="A4898">
            <v>3509601</v>
          </cell>
          <cell r="B4898" t="str">
            <v>SP</v>
          </cell>
          <cell r="C4898">
            <v>11</v>
          </cell>
          <cell r="D4898" t="str">
            <v>Campo Limpo Paulista</v>
          </cell>
        </row>
        <row r="4899">
          <cell r="A4899">
            <v>3509700</v>
          </cell>
          <cell r="B4899" t="str">
            <v>SP</v>
          </cell>
          <cell r="C4899">
            <v>12</v>
          </cell>
          <cell r="D4899" t="str">
            <v>Campos do Jordão</v>
          </cell>
        </row>
        <row r="4900">
          <cell r="A4900">
            <v>3509809</v>
          </cell>
          <cell r="B4900" t="str">
            <v>SP</v>
          </cell>
          <cell r="C4900">
            <v>14</v>
          </cell>
          <cell r="D4900" t="str">
            <v>Campos Novos Paulista</v>
          </cell>
        </row>
        <row r="4901">
          <cell r="A4901">
            <v>3509908</v>
          </cell>
          <cell r="B4901" t="str">
            <v>SP</v>
          </cell>
          <cell r="C4901">
            <v>13</v>
          </cell>
          <cell r="D4901" t="str">
            <v>Cananéia</v>
          </cell>
        </row>
        <row r="4902">
          <cell r="A4902">
            <v>3509957</v>
          </cell>
          <cell r="B4902" t="str">
            <v>SP</v>
          </cell>
          <cell r="C4902">
            <v>12</v>
          </cell>
          <cell r="D4902" t="str">
            <v>Canas</v>
          </cell>
        </row>
        <row r="4903">
          <cell r="A4903">
            <v>3510005</v>
          </cell>
          <cell r="B4903" t="str">
            <v>SP</v>
          </cell>
          <cell r="C4903">
            <v>18</v>
          </cell>
          <cell r="D4903" t="str">
            <v>Cândido Mota</v>
          </cell>
        </row>
        <row r="4904">
          <cell r="A4904">
            <v>3510104</v>
          </cell>
          <cell r="B4904" t="str">
            <v>SP</v>
          </cell>
          <cell r="C4904">
            <v>16</v>
          </cell>
          <cell r="D4904" t="str">
            <v>Cândido Rodrigues</v>
          </cell>
        </row>
        <row r="4905">
          <cell r="A4905">
            <v>3510153</v>
          </cell>
          <cell r="B4905" t="str">
            <v>SP</v>
          </cell>
          <cell r="C4905">
            <v>14</v>
          </cell>
          <cell r="D4905" t="str">
            <v>Canitar</v>
          </cell>
        </row>
        <row r="4906">
          <cell r="A4906">
            <v>3510203</v>
          </cell>
          <cell r="B4906" t="str">
            <v>SP</v>
          </cell>
          <cell r="C4906">
            <v>15</v>
          </cell>
          <cell r="D4906" t="str">
            <v>Capão Bonito</v>
          </cell>
        </row>
        <row r="4907">
          <cell r="A4907">
            <v>3510302</v>
          </cell>
          <cell r="B4907" t="str">
            <v>SP</v>
          </cell>
          <cell r="C4907">
            <v>15</v>
          </cell>
          <cell r="D4907" t="str">
            <v>Capela do Alto</v>
          </cell>
        </row>
        <row r="4908">
          <cell r="A4908">
            <v>3510401</v>
          </cell>
          <cell r="B4908" t="str">
            <v>SP</v>
          </cell>
          <cell r="C4908">
            <v>19</v>
          </cell>
          <cell r="D4908" t="str">
            <v>Capivari</v>
          </cell>
        </row>
        <row r="4909">
          <cell r="A4909">
            <v>3510500</v>
          </cell>
          <cell r="B4909" t="str">
            <v>SP</v>
          </cell>
          <cell r="C4909">
            <v>12</v>
          </cell>
          <cell r="D4909" t="str">
            <v>Caraguatatuba</v>
          </cell>
        </row>
        <row r="4910">
          <cell r="A4910">
            <v>3510609</v>
          </cell>
          <cell r="B4910" t="str">
            <v>SP</v>
          </cell>
          <cell r="C4910">
            <v>11</v>
          </cell>
          <cell r="D4910" t="str">
            <v>Carapicuíba</v>
          </cell>
        </row>
        <row r="4911">
          <cell r="A4911">
            <v>3510708</v>
          </cell>
          <cell r="B4911" t="str">
            <v>SP</v>
          </cell>
          <cell r="C4911">
            <v>17</v>
          </cell>
          <cell r="D4911" t="str">
            <v>Cardoso</v>
          </cell>
        </row>
        <row r="4912">
          <cell r="A4912">
            <v>3510807</v>
          </cell>
          <cell r="B4912" t="str">
            <v>SP</v>
          </cell>
          <cell r="C4912">
            <v>19</v>
          </cell>
          <cell r="D4912" t="str">
            <v>Casa Branca</v>
          </cell>
        </row>
        <row r="4913">
          <cell r="A4913">
            <v>3510906</v>
          </cell>
          <cell r="B4913" t="str">
            <v>SP</v>
          </cell>
          <cell r="C4913">
            <v>16</v>
          </cell>
          <cell r="D4913" t="str">
            <v>Cássia dos Coqueiros</v>
          </cell>
        </row>
        <row r="4914">
          <cell r="A4914">
            <v>3511003</v>
          </cell>
          <cell r="B4914" t="str">
            <v>SP</v>
          </cell>
          <cell r="C4914">
            <v>18</v>
          </cell>
          <cell r="D4914" t="str">
            <v>Castilho</v>
          </cell>
        </row>
        <row r="4915">
          <cell r="A4915">
            <v>3511102</v>
          </cell>
          <cell r="B4915" t="str">
            <v>SP</v>
          </cell>
          <cell r="C4915">
            <v>17</v>
          </cell>
          <cell r="D4915" t="str">
            <v>Catanduva</v>
          </cell>
        </row>
        <row r="4916">
          <cell r="A4916">
            <v>3511201</v>
          </cell>
          <cell r="B4916" t="str">
            <v>SP</v>
          </cell>
          <cell r="C4916">
            <v>17</v>
          </cell>
          <cell r="D4916" t="str">
            <v>Catiguá</v>
          </cell>
        </row>
        <row r="4917">
          <cell r="A4917">
            <v>3511300</v>
          </cell>
          <cell r="B4917" t="str">
            <v>SP</v>
          </cell>
          <cell r="C4917">
            <v>17</v>
          </cell>
          <cell r="D4917" t="str">
            <v>Cedral</v>
          </cell>
        </row>
        <row r="4918">
          <cell r="A4918">
            <v>3511409</v>
          </cell>
          <cell r="B4918" t="str">
            <v>SP</v>
          </cell>
          <cell r="C4918">
            <v>14</v>
          </cell>
          <cell r="D4918" t="str">
            <v>Cerqueira César</v>
          </cell>
        </row>
        <row r="4919">
          <cell r="A4919">
            <v>3511508</v>
          </cell>
          <cell r="B4919" t="str">
            <v>SP</v>
          </cell>
          <cell r="C4919">
            <v>15</v>
          </cell>
          <cell r="D4919" t="str">
            <v>Cerquilho</v>
          </cell>
        </row>
        <row r="4920">
          <cell r="A4920">
            <v>3511607</v>
          </cell>
          <cell r="B4920" t="str">
            <v>SP</v>
          </cell>
          <cell r="C4920">
            <v>15</v>
          </cell>
          <cell r="D4920" t="str">
            <v>Cesário Lange</v>
          </cell>
        </row>
        <row r="4921">
          <cell r="A4921">
            <v>3511706</v>
          </cell>
          <cell r="B4921" t="str">
            <v>SP</v>
          </cell>
          <cell r="C4921">
            <v>19</v>
          </cell>
          <cell r="D4921" t="str">
            <v>Charqueada</v>
          </cell>
        </row>
        <row r="4922">
          <cell r="A4922">
            <v>3557204</v>
          </cell>
          <cell r="B4922" t="str">
            <v>SP</v>
          </cell>
          <cell r="C4922">
            <v>14</v>
          </cell>
          <cell r="D4922" t="str">
            <v>Chavantes</v>
          </cell>
        </row>
        <row r="4923">
          <cell r="A4923">
            <v>3511904</v>
          </cell>
          <cell r="B4923" t="str">
            <v>SP</v>
          </cell>
          <cell r="C4923">
            <v>18</v>
          </cell>
          <cell r="D4923" t="str">
            <v>Clementina</v>
          </cell>
        </row>
        <row r="4924">
          <cell r="A4924">
            <v>3512001</v>
          </cell>
          <cell r="B4924" t="str">
            <v>SP</v>
          </cell>
          <cell r="C4924">
            <v>17</v>
          </cell>
          <cell r="D4924" t="str">
            <v>Colina</v>
          </cell>
        </row>
        <row r="4925">
          <cell r="A4925">
            <v>3512100</v>
          </cell>
          <cell r="B4925" t="str">
            <v>SP</v>
          </cell>
          <cell r="C4925">
            <v>17</v>
          </cell>
          <cell r="D4925" t="str">
            <v>Colômbia</v>
          </cell>
        </row>
        <row r="4926">
          <cell r="A4926">
            <v>3512209</v>
          </cell>
          <cell r="B4926" t="str">
            <v>SP</v>
          </cell>
          <cell r="C4926">
            <v>19</v>
          </cell>
          <cell r="D4926" t="str">
            <v>Conchal</v>
          </cell>
        </row>
        <row r="4927">
          <cell r="A4927">
            <v>3512308</v>
          </cell>
          <cell r="B4927" t="str">
            <v>SP</v>
          </cell>
          <cell r="C4927">
            <v>14</v>
          </cell>
          <cell r="D4927" t="str">
            <v>Conchas</v>
          </cell>
        </row>
        <row r="4928">
          <cell r="A4928">
            <v>3512407</v>
          </cell>
          <cell r="B4928" t="str">
            <v>SP</v>
          </cell>
          <cell r="C4928">
            <v>19</v>
          </cell>
          <cell r="D4928" t="str">
            <v>Cordeirópolis</v>
          </cell>
        </row>
        <row r="4929">
          <cell r="A4929">
            <v>3512506</v>
          </cell>
          <cell r="B4929" t="str">
            <v>SP</v>
          </cell>
          <cell r="C4929">
            <v>18</v>
          </cell>
          <cell r="D4929" t="str">
            <v>Coroados</v>
          </cell>
        </row>
        <row r="4930">
          <cell r="A4930">
            <v>3512605</v>
          </cell>
          <cell r="B4930" t="str">
            <v>SP</v>
          </cell>
          <cell r="C4930">
            <v>14</v>
          </cell>
          <cell r="D4930" t="str">
            <v>Coronel Macedo</v>
          </cell>
        </row>
        <row r="4931">
          <cell r="A4931">
            <v>3512704</v>
          </cell>
          <cell r="B4931" t="str">
            <v>SP</v>
          </cell>
          <cell r="C4931">
            <v>19</v>
          </cell>
          <cell r="D4931" t="str">
            <v>Corumbataí</v>
          </cell>
        </row>
        <row r="4932">
          <cell r="A4932">
            <v>3512803</v>
          </cell>
          <cell r="B4932" t="str">
            <v>SP</v>
          </cell>
          <cell r="C4932">
            <v>19</v>
          </cell>
          <cell r="D4932" t="str">
            <v>Cosmópolis</v>
          </cell>
        </row>
        <row r="4933">
          <cell r="A4933">
            <v>3512902</v>
          </cell>
          <cell r="B4933" t="str">
            <v>SP</v>
          </cell>
          <cell r="C4933">
            <v>17</v>
          </cell>
          <cell r="D4933" t="str">
            <v>Cosmorama</v>
          </cell>
        </row>
        <row r="4934">
          <cell r="A4934">
            <v>3513009</v>
          </cell>
          <cell r="B4934" t="str">
            <v>SP</v>
          </cell>
          <cell r="C4934">
            <v>11</v>
          </cell>
          <cell r="D4934" t="str">
            <v>Cotia</v>
          </cell>
        </row>
        <row r="4935">
          <cell r="A4935">
            <v>3513108</v>
          </cell>
          <cell r="B4935" t="str">
            <v>SP</v>
          </cell>
          <cell r="C4935">
            <v>16</v>
          </cell>
          <cell r="D4935" t="str">
            <v>Cravinhos</v>
          </cell>
        </row>
        <row r="4936">
          <cell r="A4936">
            <v>3513207</v>
          </cell>
          <cell r="B4936" t="str">
            <v>SP</v>
          </cell>
          <cell r="C4936">
            <v>16</v>
          </cell>
          <cell r="D4936" t="str">
            <v>Cristais Paulista</v>
          </cell>
        </row>
        <row r="4937">
          <cell r="A4937">
            <v>3513306</v>
          </cell>
          <cell r="B4937" t="str">
            <v>SP</v>
          </cell>
          <cell r="C4937">
            <v>18</v>
          </cell>
          <cell r="D4937" t="str">
            <v>Cruzália</v>
          </cell>
        </row>
        <row r="4938">
          <cell r="A4938">
            <v>3513405</v>
          </cell>
          <cell r="B4938" t="str">
            <v>SP</v>
          </cell>
          <cell r="C4938">
            <v>12</v>
          </cell>
          <cell r="D4938" t="str">
            <v>Cruzeiro</v>
          </cell>
        </row>
        <row r="4939">
          <cell r="A4939">
            <v>3513504</v>
          </cell>
          <cell r="B4939" t="str">
            <v>SP</v>
          </cell>
          <cell r="C4939">
            <v>13</v>
          </cell>
          <cell r="D4939" t="str">
            <v>Cubatão</v>
          </cell>
        </row>
        <row r="4940">
          <cell r="A4940">
            <v>3513603</v>
          </cell>
          <cell r="B4940" t="str">
            <v>SP</v>
          </cell>
          <cell r="C4940">
            <v>12</v>
          </cell>
          <cell r="D4940" t="str">
            <v>Cunha</v>
          </cell>
        </row>
        <row r="4941">
          <cell r="A4941">
            <v>3513702</v>
          </cell>
          <cell r="B4941" t="str">
            <v>SP</v>
          </cell>
          <cell r="C4941">
            <v>19</v>
          </cell>
          <cell r="D4941" t="str">
            <v>Descalvado</v>
          </cell>
        </row>
        <row r="4942">
          <cell r="A4942">
            <v>3513801</v>
          </cell>
          <cell r="B4942" t="str">
            <v>SP</v>
          </cell>
          <cell r="C4942">
            <v>11</v>
          </cell>
          <cell r="D4942" t="str">
            <v>Diadema</v>
          </cell>
        </row>
        <row r="4943">
          <cell r="A4943">
            <v>3513850</v>
          </cell>
          <cell r="B4943" t="str">
            <v>SP</v>
          </cell>
          <cell r="C4943">
            <v>17</v>
          </cell>
          <cell r="D4943" t="str">
            <v>Dirce Reis</v>
          </cell>
        </row>
        <row r="4944">
          <cell r="A4944">
            <v>3513900</v>
          </cell>
          <cell r="B4944" t="str">
            <v>SP</v>
          </cell>
          <cell r="C4944">
            <v>19</v>
          </cell>
          <cell r="D4944" t="str">
            <v>Divinolândia</v>
          </cell>
        </row>
        <row r="4945">
          <cell r="A4945">
            <v>3514007</v>
          </cell>
          <cell r="B4945" t="str">
            <v>SP</v>
          </cell>
          <cell r="C4945">
            <v>16</v>
          </cell>
          <cell r="D4945" t="str">
            <v>Dobrada</v>
          </cell>
        </row>
        <row r="4946">
          <cell r="A4946">
            <v>3514106</v>
          </cell>
          <cell r="B4946" t="str">
            <v>SP</v>
          </cell>
          <cell r="C4946">
            <v>14</v>
          </cell>
          <cell r="D4946" t="str">
            <v>Dois Córregos</v>
          </cell>
        </row>
        <row r="4947">
          <cell r="A4947">
            <v>3514205</v>
          </cell>
          <cell r="B4947" t="str">
            <v>SP</v>
          </cell>
          <cell r="C4947">
            <v>17</v>
          </cell>
          <cell r="D4947" t="str">
            <v>Dolcinópolis</v>
          </cell>
        </row>
        <row r="4948">
          <cell r="A4948">
            <v>3514304</v>
          </cell>
          <cell r="B4948" t="str">
            <v>SP</v>
          </cell>
          <cell r="C4948">
            <v>16</v>
          </cell>
          <cell r="D4948" t="str">
            <v>Dourado</v>
          </cell>
        </row>
        <row r="4949">
          <cell r="A4949">
            <v>3514403</v>
          </cell>
          <cell r="B4949" t="str">
            <v>SP</v>
          </cell>
          <cell r="C4949">
            <v>18</v>
          </cell>
          <cell r="D4949" t="str">
            <v>Dracena</v>
          </cell>
        </row>
        <row r="4950">
          <cell r="A4950">
            <v>3514502</v>
          </cell>
          <cell r="B4950" t="str">
            <v>SP</v>
          </cell>
          <cell r="C4950">
            <v>14</v>
          </cell>
          <cell r="D4950" t="str">
            <v>Duartina</v>
          </cell>
        </row>
        <row r="4951">
          <cell r="A4951">
            <v>3514601</v>
          </cell>
          <cell r="B4951" t="str">
            <v>SP</v>
          </cell>
          <cell r="C4951">
            <v>16</v>
          </cell>
          <cell r="D4951" t="str">
            <v>Dumont</v>
          </cell>
        </row>
        <row r="4952">
          <cell r="A4952">
            <v>3514700</v>
          </cell>
          <cell r="B4952" t="str">
            <v>SP</v>
          </cell>
          <cell r="C4952">
            <v>18</v>
          </cell>
          <cell r="D4952" t="str">
            <v>Echaporã</v>
          </cell>
        </row>
        <row r="4953">
          <cell r="A4953">
            <v>3514809</v>
          </cell>
          <cell r="B4953" t="str">
            <v>SP</v>
          </cell>
          <cell r="C4953">
            <v>13</v>
          </cell>
          <cell r="D4953" t="str">
            <v>Eldorado</v>
          </cell>
        </row>
        <row r="4954">
          <cell r="A4954">
            <v>3514908</v>
          </cell>
          <cell r="B4954" t="str">
            <v>SP</v>
          </cell>
          <cell r="C4954">
            <v>19</v>
          </cell>
          <cell r="D4954" t="str">
            <v>Elias Fausto</v>
          </cell>
        </row>
        <row r="4955">
          <cell r="A4955">
            <v>3514924</v>
          </cell>
          <cell r="B4955" t="str">
            <v>SP</v>
          </cell>
          <cell r="C4955">
            <v>17</v>
          </cell>
          <cell r="D4955" t="str">
            <v>Elisiário</v>
          </cell>
        </row>
        <row r="4956">
          <cell r="A4956">
            <v>3514957</v>
          </cell>
          <cell r="B4956" t="str">
            <v>SP</v>
          </cell>
          <cell r="C4956">
            <v>17</v>
          </cell>
          <cell r="D4956" t="str">
            <v>Embaúba</v>
          </cell>
        </row>
        <row r="4957">
          <cell r="A4957">
            <v>3515004</v>
          </cell>
          <cell r="B4957" t="str">
            <v>SP</v>
          </cell>
          <cell r="C4957">
            <v>11</v>
          </cell>
          <cell r="D4957" t="str">
            <v>Embu das Artes</v>
          </cell>
        </row>
        <row r="4958">
          <cell r="A4958">
            <v>3515103</v>
          </cell>
          <cell r="B4958" t="str">
            <v>SP</v>
          </cell>
          <cell r="C4958">
            <v>11</v>
          </cell>
          <cell r="D4958" t="str">
            <v>Embu-Guaçu</v>
          </cell>
        </row>
        <row r="4959">
          <cell r="A4959">
            <v>3515129</v>
          </cell>
          <cell r="B4959" t="str">
            <v>SP</v>
          </cell>
          <cell r="C4959">
            <v>18</v>
          </cell>
          <cell r="D4959" t="str">
            <v>Emilianópolis</v>
          </cell>
        </row>
        <row r="4960">
          <cell r="A4960">
            <v>3515152</v>
          </cell>
          <cell r="B4960" t="str">
            <v>SP</v>
          </cell>
          <cell r="C4960">
            <v>19</v>
          </cell>
          <cell r="D4960" t="str">
            <v>Engenheiro Coelho</v>
          </cell>
        </row>
        <row r="4961">
          <cell r="A4961">
            <v>3515186</v>
          </cell>
          <cell r="B4961" t="str">
            <v>SP</v>
          </cell>
          <cell r="C4961">
            <v>19</v>
          </cell>
          <cell r="D4961" t="str">
            <v>Espírito Santo do Pinhal</v>
          </cell>
        </row>
        <row r="4962">
          <cell r="A4962">
            <v>3515194</v>
          </cell>
          <cell r="B4962" t="str">
            <v>SP</v>
          </cell>
          <cell r="C4962">
            <v>14</v>
          </cell>
          <cell r="D4962" t="str">
            <v>Espírito Santo do Turvo</v>
          </cell>
        </row>
        <row r="4963">
          <cell r="A4963">
            <v>3557303</v>
          </cell>
          <cell r="B4963" t="str">
            <v>SP</v>
          </cell>
          <cell r="C4963">
            <v>19</v>
          </cell>
          <cell r="D4963" t="str">
            <v>Estiva Gerbi</v>
          </cell>
        </row>
        <row r="4964">
          <cell r="A4964">
            <v>3515301</v>
          </cell>
          <cell r="B4964" t="str">
            <v>SP</v>
          </cell>
          <cell r="C4964">
            <v>18</v>
          </cell>
          <cell r="D4964" t="str">
            <v>Estrela do Norte</v>
          </cell>
        </row>
        <row r="4965">
          <cell r="A4965">
            <v>3515202</v>
          </cell>
          <cell r="B4965" t="str">
            <v>SP</v>
          </cell>
          <cell r="C4965">
            <v>17</v>
          </cell>
          <cell r="D4965" t="str">
            <v>Estrela d'Oeste</v>
          </cell>
        </row>
        <row r="4966">
          <cell r="A4966">
            <v>3515350</v>
          </cell>
          <cell r="B4966" t="str">
            <v>SP</v>
          </cell>
          <cell r="C4966">
            <v>18</v>
          </cell>
          <cell r="D4966" t="str">
            <v>Euclides da Cunha Paulista</v>
          </cell>
        </row>
        <row r="4967">
          <cell r="A4967">
            <v>3515400</v>
          </cell>
          <cell r="B4967" t="str">
            <v>SP</v>
          </cell>
          <cell r="C4967">
            <v>14</v>
          </cell>
          <cell r="D4967" t="str">
            <v>Fartura</v>
          </cell>
        </row>
        <row r="4968">
          <cell r="A4968">
            <v>3515608</v>
          </cell>
          <cell r="B4968" t="str">
            <v>SP</v>
          </cell>
          <cell r="C4968">
            <v>16</v>
          </cell>
          <cell r="D4968" t="str">
            <v>Fernando Prestes</v>
          </cell>
        </row>
        <row r="4969">
          <cell r="A4969">
            <v>3515509</v>
          </cell>
          <cell r="B4969" t="str">
            <v>SP</v>
          </cell>
          <cell r="C4969">
            <v>17</v>
          </cell>
          <cell r="D4969" t="str">
            <v>Fernandópolis</v>
          </cell>
        </row>
        <row r="4970">
          <cell r="A4970">
            <v>3515657</v>
          </cell>
          <cell r="B4970" t="str">
            <v>SP</v>
          </cell>
          <cell r="C4970">
            <v>14</v>
          </cell>
          <cell r="D4970" t="str">
            <v>Fernão</v>
          </cell>
        </row>
        <row r="4971">
          <cell r="A4971">
            <v>3515707</v>
          </cell>
          <cell r="B4971" t="str">
            <v>SP</v>
          </cell>
          <cell r="C4971">
            <v>11</v>
          </cell>
          <cell r="D4971" t="str">
            <v>Ferraz de Vasconcelos</v>
          </cell>
        </row>
        <row r="4972">
          <cell r="A4972">
            <v>3515806</v>
          </cell>
          <cell r="B4972" t="str">
            <v>SP</v>
          </cell>
          <cell r="C4972">
            <v>18</v>
          </cell>
          <cell r="D4972" t="str">
            <v>Flora Rica</v>
          </cell>
        </row>
        <row r="4973">
          <cell r="A4973">
            <v>3515905</v>
          </cell>
          <cell r="B4973" t="str">
            <v>SP</v>
          </cell>
          <cell r="C4973">
            <v>17</v>
          </cell>
          <cell r="D4973" t="str">
            <v>Floreal</v>
          </cell>
        </row>
        <row r="4974">
          <cell r="A4974">
            <v>3516002</v>
          </cell>
          <cell r="B4974" t="str">
            <v>SP</v>
          </cell>
          <cell r="C4974">
            <v>18</v>
          </cell>
          <cell r="D4974" t="str">
            <v>Flórida Paulista</v>
          </cell>
        </row>
        <row r="4975">
          <cell r="A4975">
            <v>3516101</v>
          </cell>
          <cell r="B4975" t="str">
            <v>SP</v>
          </cell>
          <cell r="C4975">
            <v>18</v>
          </cell>
          <cell r="D4975" t="str">
            <v>Florínia</v>
          </cell>
        </row>
        <row r="4976">
          <cell r="A4976">
            <v>3516200</v>
          </cell>
          <cell r="B4976" t="str">
            <v>SP</v>
          </cell>
          <cell r="C4976">
            <v>16</v>
          </cell>
          <cell r="D4976" t="str">
            <v>Franca</v>
          </cell>
        </row>
        <row r="4977">
          <cell r="A4977">
            <v>3516309</v>
          </cell>
          <cell r="B4977" t="str">
            <v>SP</v>
          </cell>
          <cell r="C4977">
            <v>11</v>
          </cell>
          <cell r="D4977" t="str">
            <v>Francisco Morato</v>
          </cell>
        </row>
        <row r="4978">
          <cell r="A4978">
            <v>3516408</v>
          </cell>
          <cell r="B4978" t="str">
            <v>SP</v>
          </cell>
          <cell r="C4978">
            <v>11</v>
          </cell>
          <cell r="D4978" t="str">
            <v>Franco da Rocha</v>
          </cell>
        </row>
        <row r="4979">
          <cell r="A4979">
            <v>3516507</v>
          </cell>
          <cell r="B4979" t="str">
            <v>SP</v>
          </cell>
          <cell r="C4979">
            <v>18</v>
          </cell>
          <cell r="D4979" t="str">
            <v>Gabriel Monteiro</v>
          </cell>
        </row>
        <row r="4980">
          <cell r="A4980">
            <v>3516606</v>
          </cell>
          <cell r="B4980" t="str">
            <v>SP</v>
          </cell>
          <cell r="C4980">
            <v>14</v>
          </cell>
          <cell r="D4980" t="str">
            <v>Gália</v>
          </cell>
        </row>
        <row r="4981">
          <cell r="A4981">
            <v>3516705</v>
          </cell>
          <cell r="B4981" t="str">
            <v>SP</v>
          </cell>
          <cell r="C4981">
            <v>14</v>
          </cell>
          <cell r="D4981" t="str">
            <v>Garça</v>
          </cell>
        </row>
        <row r="4982">
          <cell r="A4982">
            <v>3516804</v>
          </cell>
          <cell r="B4982" t="str">
            <v>SP</v>
          </cell>
          <cell r="C4982">
            <v>17</v>
          </cell>
          <cell r="D4982" t="str">
            <v>Gastão Vidigal</v>
          </cell>
        </row>
        <row r="4983">
          <cell r="A4983">
            <v>3516853</v>
          </cell>
          <cell r="B4983" t="str">
            <v>SP</v>
          </cell>
          <cell r="C4983">
            <v>16</v>
          </cell>
          <cell r="D4983" t="str">
            <v>Gavião Peixoto</v>
          </cell>
        </row>
        <row r="4984">
          <cell r="A4984">
            <v>3516903</v>
          </cell>
          <cell r="B4984" t="str">
            <v>SP</v>
          </cell>
          <cell r="C4984">
            <v>17</v>
          </cell>
          <cell r="D4984" t="str">
            <v>General Salgado</v>
          </cell>
        </row>
        <row r="4985">
          <cell r="A4985">
            <v>3517000</v>
          </cell>
          <cell r="B4985" t="str">
            <v>SP</v>
          </cell>
          <cell r="C4985">
            <v>14</v>
          </cell>
          <cell r="D4985" t="str">
            <v>Getulina</v>
          </cell>
        </row>
        <row r="4986">
          <cell r="A4986">
            <v>3517109</v>
          </cell>
          <cell r="B4986" t="str">
            <v>SP</v>
          </cell>
          <cell r="C4986">
            <v>18</v>
          </cell>
          <cell r="D4986" t="str">
            <v>Glicério</v>
          </cell>
        </row>
        <row r="4987">
          <cell r="A4987">
            <v>3517208</v>
          </cell>
          <cell r="B4987" t="str">
            <v>SP</v>
          </cell>
          <cell r="C4987">
            <v>14</v>
          </cell>
          <cell r="D4987" t="str">
            <v>Guaiçara</v>
          </cell>
        </row>
        <row r="4988">
          <cell r="A4988">
            <v>3517307</v>
          </cell>
          <cell r="B4988" t="str">
            <v>SP</v>
          </cell>
          <cell r="C4988">
            <v>14</v>
          </cell>
          <cell r="D4988" t="str">
            <v>Guaimbê</v>
          </cell>
        </row>
        <row r="4989">
          <cell r="A4989">
            <v>3517406</v>
          </cell>
          <cell r="B4989" t="str">
            <v>SP</v>
          </cell>
          <cell r="C4989">
            <v>17</v>
          </cell>
          <cell r="D4989" t="str">
            <v>Guaíra</v>
          </cell>
        </row>
        <row r="4990">
          <cell r="A4990">
            <v>3517505</v>
          </cell>
          <cell r="B4990" t="str">
            <v>SP</v>
          </cell>
          <cell r="C4990">
            <v>17</v>
          </cell>
          <cell r="D4990" t="str">
            <v>Guapiaçu</v>
          </cell>
        </row>
        <row r="4991">
          <cell r="A4991">
            <v>3517604</v>
          </cell>
          <cell r="B4991" t="str">
            <v>SP</v>
          </cell>
          <cell r="C4991">
            <v>15</v>
          </cell>
          <cell r="D4991" t="str">
            <v>Guapiara</v>
          </cell>
        </row>
        <row r="4992">
          <cell r="A4992">
            <v>3517703</v>
          </cell>
          <cell r="B4992" t="str">
            <v>SP</v>
          </cell>
          <cell r="C4992">
            <v>16</v>
          </cell>
          <cell r="D4992" t="str">
            <v>Guará</v>
          </cell>
        </row>
        <row r="4993">
          <cell r="A4993">
            <v>3517802</v>
          </cell>
          <cell r="B4993" t="str">
            <v>SP</v>
          </cell>
          <cell r="C4993">
            <v>18</v>
          </cell>
          <cell r="D4993" t="str">
            <v>Guaraçaí</v>
          </cell>
        </row>
        <row r="4994">
          <cell r="A4994">
            <v>3517901</v>
          </cell>
          <cell r="B4994" t="str">
            <v>SP</v>
          </cell>
          <cell r="C4994">
            <v>17</v>
          </cell>
          <cell r="D4994" t="str">
            <v>Guaraci</v>
          </cell>
        </row>
        <row r="4995">
          <cell r="A4995">
            <v>3518008</v>
          </cell>
          <cell r="B4995" t="str">
            <v>SP</v>
          </cell>
          <cell r="C4995">
            <v>17</v>
          </cell>
          <cell r="D4995" t="str">
            <v>Guarani d'Oeste</v>
          </cell>
        </row>
        <row r="4996">
          <cell r="A4996">
            <v>3518107</v>
          </cell>
          <cell r="B4996" t="str">
            <v>SP</v>
          </cell>
          <cell r="C4996">
            <v>14</v>
          </cell>
          <cell r="D4996" t="str">
            <v>Guarantã</v>
          </cell>
        </row>
        <row r="4997">
          <cell r="A4997">
            <v>3518206</v>
          </cell>
          <cell r="B4997" t="str">
            <v>SP</v>
          </cell>
          <cell r="C4997">
            <v>18</v>
          </cell>
          <cell r="D4997" t="str">
            <v>Guararapes</v>
          </cell>
        </row>
        <row r="4998">
          <cell r="A4998">
            <v>3518305</v>
          </cell>
          <cell r="B4998" t="str">
            <v>SP</v>
          </cell>
          <cell r="C4998">
            <v>11</v>
          </cell>
          <cell r="D4998" t="str">
            <v>Guararema</v>
          </cell>
        </row>
        <row r="4999">
          <cell r="A4999">
            <v>3518404</v>
          </cell>
          <cell r="B4999" t="str">
            <v>SP</v>
          </cell>
          <cell r="C4999">
            <v>12</v>
          </cell>
          <cell r="D4999" t="str">
            <v>Guaratinguetá</v>
          </cell>
        </row>
        <row r="5000">
          <cell r="A5000">
            <v>3518503</v>
          </cell>
          <cell r="B5000" t="str">
            <v>SP</v>
          </cell>
          <cell r="C5000">
            <v>15</v>
          </cell>
          <cell r="D5000" t="str">
            <v>Guareí</v>
          </cell>
        </row>
        <row r="5001">
          <cell r="A5001">
            <v>3518602</v>
          </cell>
          <cell r="B5001" t="str">
            <v>SP</v>
          </cell>
          <cell r="C5001">
            <v>16</v>
          </cell>
          <cell r="D5001" t="str">
            <v>Guariba</v>
          </cell>
        </row>
        <row r="5002">
          <cell r="A5002">
            <v>3518701</v>
          </cell>
          <cell r="B5002" t="str">
            <v>SP</v>
          </cell>
          <cell r="C5002">
            <v>13</v>
          </cell>
          <cell r="D5002" t="str">
            <v>Guarujá</v>
          </cell>
        </row>
        <row r="5003">
          <cell r="A5003">
            <v>3518800</v>
          </cell>
          <cell r="B5003" t="str">
            <v>SP</v>
          </cell>
          <cell r="C5003">
            <v>11</v>
          </cell>
          <cell r="D5003" t="str">
            <v>Guarulhos</v>
          </cell>
        </row>
        <row r="5004">
          <cell r="A5004">
            <v>3518859</v>
          </cell>
          <cell r="B5004" t="str">
            <v>SP</v>
          </cell>
          <cell r="C5004">
            <v>16</v>
          </cell>
          <cell r="D5004" t="str">
            <v>Guatapará</v>
          </cell>
        </row>
        <row r="5005">
          <cell r="A5005">
            <v>3518909</v>
          </cell>
          <cell r="B5005" t="str">
            <v>SP</v>
          </cell>
          <cell r="C5005">
            <v>17</v>
          </cell>
          <cell r="D5005" t="str">
            <v>Guzolândia</v>
          </cell>
        </row>
        <row r="5006">
          <cell r="A5006">
            <v>3519006</v>
          </cell>
          <cell r="B5006" t="str">
            <v>SP</v>
          </cell>
          <cell r="C5006">
            <v>14</v>
          </cell>
          <cell r="D5006" t="str">
            <v>Herculândia</v>
          </cell>
        </row>
        <row r="5007">
          <cell r="A5007">
            <v>3519055</v>
          </cell>
          <cell r="B5007" t="str">
            <v>SP</v>
          </cell>
          <cell r="C5007">
            <v>19</v>
          </cell>
          <cell r="D5007" t="str">
            <v>Holambra</v>
          </cell>
        </row>
        <row r="5008">
          <cell r="A5008">
            <v>3519071</v>
          </cell>
          <cell r="B5008" t="str">
            <v>SP</v>
          </cell>
          <cell r="C5008">
            <v>19</v>
          </cell>
          <cell r="D5008" t="str">
            <v>Hortolândia</v>
          </cell>
        </row>
        <row r="5009">
          <cell r="A5009">
            <v>3519105</v>
          </cell>
          <cell r="B5009" t="str">
            <v>SP</v>
          </cell>
          <cell r="C5009">
            <v>14</v>
          </cell>
          <cell r="D5009" t="str">
            <v>Iacanga</v>
          </cell>
        </row>
        <row r="5010">
          <cell r="A5010">
            <v>3519204</v>
          </cell>
          <cell r="B5010" t="str">
            <v>SP</v>
          </cell>
          <cell r="C5010">
            <v>14</v>
          </cell>
          <cell r="D5010" t="str">
            <v>Iacri</v>
          </cell>
        </row>
        <row r="5011">
          <cell r="A5011">
            <v>3519253</v>
          </cell>
          <cell r="B5011" t="str">
            <v>SP</v>
          </cell>
          <cell r="C5011">
            <v>14</v>
          </cell>
          <cell r="D5011" t="str">
            <v>Iaras</v>
          </cell>
        </row>
        <row r="5012">
          <cell r="A5012">
            <v>3519303</v>
          </cell>
          <cell r="B5012" t="str">
            <v>SP</v>
          </cell>
          <cell r="C5012">
            <v>16</v>
          </cell>
          <cell r="D5012" t="str">
            <v>Ibaté</v>
          </cell>
        </row>
        <row r="5013">
          <cell r="A5013">
            <v>3519402</v>
          </cell>
          <cell r="B5013" t="str">
            <v>SP</v>
          </cell>
          <cell r="C5013">
            <v>17</v>
          </cell>
          <cell r="D5013" t="str">
            <v>Ibirá</v>
          </cell>
        </row>
        <row r="5014">
          <cell r="A5014">
            <v>3519501</v>
          </cell>
          <cell r="B5014" t="str">
            <v>SP</v>
          </cell>
          <cell r="C5014">
            <v>14</v>
          </cell>
          <cell r="D5014" t="str">
            <v>Ibirarema</v>
          </cell>
        </row>
        <row r="5015">
          <cell r="A5015">
            <v>3519600</v>
          </cell>
          <cell r="B5015" t="str">
            <v>SP</v>
          </cell>
          <cell r="C5015">
            <v>16</v>
          </cell>
          <cell r="D5015" t="str">
            <v>Ibitinga</v>
          </cell>
        </row>
        <row r="5016">
          <cell r="A5016">
            <v>3519709</v>
          </cell>
          <cell r="B5016" t="str">
            <v>SP</v>
          </cell>
          <cell r="C5016">
            <v>15</v>
          </cell>
          <cell r="D5016" t="str">
            <v>Ibiúna</v>
          </cell>
        </row>
        <row r="5017">
          <cell r="A5017">
            <v>3519808</v>
          </cell>
          <cell r="B5017" t="str">
            <v>SP</v>
          </cell>
          <cell r="C5017">
            <v>17</v>
          </cell>
          <cell r="D5017" t="str">
            <v>Icém</v>
          </cell>
        </row>
        <row r="5018">
          <cell r="A5018">
            <v>3519907</v>
          </cell>
          <cell r="B5018" t="str">
            <v>SP</v>
          </cell>
          <cell r="C5018">
            <v>18</v>
          </cell>
          <cell r="D5018" t="str">
            <v>Iepê</v>
          </cell>
        </row>
        <row r="5019">
          <cell r="A5019">
            <v>3520004</v>
          </cell>
          <cell r="B5019" t="str">
            <v>SP</v>
          </cell>
          <cell r="C5019">
            <v>14</v>
          </cell>
          <cell r="D5019" t="str">
            <v>Igaraçu do Tietê</v>
          </cell>
        </row>
        <row r="5020">
          <cell r="A5020">
            <v>3520103</v>
          </cell>
          <cell r="B5020" t="str">
            <v>SP</v>
          </cell>
          <cell r="C5020">
            <v>16</v>
          </cell>
          <cell r="D5020" t="str">
            <v>Igarapava</v>
          </cell>
        </row>
        <row r="5021">
          <cell r="A5021">
            <v>3520202</v>
          </cell>
          <cell r="B5021" t="str">
            <v>SP</v>
          </cell>
          <cell r="C5021">
            <v>11</v>
          </cell>
          <cell r="D5021" t="str">
            <v>Igaratá</v>
          </cell>
        </row>
        <row r="5022">
          <cell r="A5022">
            <v>3520301</v>
          </cell>
          <cell r="B5022" t="str">
            <v>SP</v>
          </cell>
          <cell r="C5022">
            <v>13</v>
          </cell>
          <cell r="D5022" t="str">
            <v>Iguape</v>
          </cell>
        </row>
        <row r="5023">
          <cell r="A5023">
            <v>3520426</v>
          </cell>
          <cell r="B5023" t="str">
            <v>SP</v>
          </cell>
          <cell r="C5023">
            <v>13</v>
          </cell>
          <cell r="D5023" t="str">
            <v>Ilha Comprida</v>
          </cell>
        </row>
        <row r="5024">
          <cell r="A5024">
            <v>3520442</v>
          </cell>
          <cell r="B5024" t="str">
            <v>SP</v>
          </cell>
          <cell r="C5024">
            <v>18</v>
          </cell>
          <cell r="D5024" t="str">
            <v>Ilha Solteira</v>
          </cell>
        </row>
        <row r="5025">
          <cell r="A5025">
            <v>3520400</v>
          </cell>
          <cell r="B5025" t="str">
            <v>SP</v>
          </cell>
          <cell r="C5025">
            <v>12</v>
          </cell>
          <cell r="D5025" t="str">
            <v>Ilhabela</v>
          </cell>
        </row>
        <row r="5026">
          <cell r="A5026">
            <v>3520509</v>
          </cell>
          <cell r="B5026" t="str">
            <v>SP</v>
          </cell>
          <cell r="C5026">
            <v>19</v>
          </cell>
          <cell r="D5026" t="str">
            <v>Indaiatuba</v>
          </cell>
        </row>
        <row r="5027">
          <cell r="A5027">
            <v>3520608</v>
          </cell>
          <cell r="B5027" t="str">
            <v>SP</v>
          </cell>
          <cell r="C5027">
            <v>18</v>
          </cell>
          <cell r="D5027" t="str">
            <v>Indiana</v>
          </cell>
        </row>
        <row r="5028">
          <cell r="A5028">
            <v>3520707</v>
          </cell>
          <cell r="B5028" t="str">
            <v>SP</v>
          </cell>
          <cell r="C5028">
            <v>17</v>
          </cell>
          <cell r="D5028" t="str">
            <v>Indiaporã</v>
          </cell>
        </row>
        <row r="5029">
          <cell r="A5029">
            <v>3520806</v>
          </cell>
          <cell r="B5029" t="str">
            <v>SP</v>
          </cell>
          <cell r="C5029">
            <v>18</v>
          </cell>
          <cell r="D5029" t="str">
            <v>Inúbia Paulista</v>
          </cell>
        </row>
        <row r="5030">
          <cell r="A5030">
            <v>3520905</v>
          </cell>
          <cell r="B5030" t="str">
            <v>SP</v>
          </cell>
          <cell r="C5030">
            <v>14</v>
          </cell>
          <cell r="D5030" t="str">
            <v>Ipaussu</v>
          </cell>
        </row>
        <row r="5031">
          <cell r="A5031">
            <v>3521002</v>
          </cell>
          <cell r="B5031" t="str">
            <v>SP</v>
          </cell>
          <cell r="C5031">
            <v>15</v>
          </cell>
          <cell r="D5031" t="str">
            <v>Iperó</v>
          </cell>
        </row>
        <row r="5032">
          <cell r="A5032">
            <v>3521101</v>
          </cell>
          <cell r="B5032" t="str">
            <v>SP</v>
          </cell>
          <cell r="C5032">
            <v>19</v>
          </cell>
          <cell r="D5032" t="str">
            <v>Ipeúna</v>
          </cell>
        </row>
        <row r="5033">
          <cell r="A5033">
            <v>3521150</v>
          </cell>
          <cell r="B5033" t="str">
            <v>SP</v>
          </cell>
          <cell r="C5033">
            <v>17</v>
          </cell>
          <cell r="D5033" t="str">
            <v>Ipiguá</v>
          </cell>
        </row>
        <row r="5034">
          <cell r="A5034">
            <v>3521200</v>
          </cell>
          <cell r="B5034" t="str">
            <v>SP</v>
          </cell>
          <cell r="C5034">
            <v>15</v>
          </cell>
          <cell r="D5034" t="str">
            <v>Iporanga</v>
          </cell>
        </row>
        <row r="5035">
          <cell r="A5035">
            <v>3521309</v>
          </cell>
          <cell r="B5035" t="str">
            <v>SP</v>
          </cell>
          <cell r="C5035">
            <v>16</v>
          </cell>
          <cell r="D5035" t="str">
            <v>Ipuã</v>
          </cell>
        </row>
        <row r="5036">
          <cell r="A5036">
            <v>3521408</v>
          </cell>
          <cell r="B5036" t="str">
            <v>SP</v>
          </cell>
          <cell r="C5036">
            <v>19</v>
          </cell>
          <cell r="D5036" t="str">
            <v>Iracemápolis</v>
          </cell>
        </row>
        <row r="5037">
          <cell r="A5037">
            <v>3521507</v>
          </cell>
          <cell r="B5037" t="str">
            <v>SP</v>
          </cell>
          <cell r="C5037">
            <v>17</v>
          </cell>
          <cell r="D5037" t="str">
            <v>Irapuã</v>
          </cell>
        </row>
        <row r="5038">
          <cell r="A5038">
            <v>3521606</v>
          </cell>
          <cell r="B5038" t="str">
            <v>SP</v>
          </cell>
          <cell r="C5038">
            <v>18</v>
          </cell>
          <cell r="D5038" t="str">
            <v>Irapuru</v>
          </cell>
        </row>
        <row r="5039">
          <cell r="A5039">
            <v>3521705</v>
          </cell>
          <cell r="B5039" t="str">
            <v>SP</v>
          </cell>
          <cell r="C5039">
            <v>15</v>
          </cell>
          <cell r="D5039" t="str">
            <v>Itaberá</v>
          </cell>
        </row>
        <row r="5040">
          <cell r="A5040">
            <v>3521804</v>
          </cell>
          <cell r="B5040" t="str">
            <v>SP</v>
          </cell>
          <cell r="C5040">
            <v>14</v>
          </cell>
          <cell r="D5040" t="str">
            <v>Itaí</v>
          </cell>
        </row>
        <row r="5041">
          <cell r="A5041">
            <v>3521903</v>
          </cell>
          <cell r="B5041" t="str">
            <v>SP</v>
          </cell>
          <cell r="C5041">
            <v>17</v>
          </cell>
          <cell r="D5041" t="str">
            <v>Itajobi</v>
          </cell>
        </row>
        <row r="5042">
          <cell r="A5042">
            <v>3522000</v>
          </cell>
          <cell r="B5042" t="str">
            <v>SP</v>
          </cell>
          <cell r="C5042">
            <v>14</v>
          </cell>
          <cell r="D5042" t="str">
            <v>Itaju</v>
          </cell>
        </row>
        <row r="5043">
          <cell r="A5043">
            <v>3522109</v>
          </cell>
          <cell r="B5043" t="str">
            <v>SP</v>
          </cell>
          <cell r="C5043">
            <v>13</v>
          </cell>
          <cell r="D5043" t="str">
            <v>Itanhaém</v>
          </cell>
        </row>
        <row r="5044">
          <cell r="A5044">
            <v>3522158</v>
          </cell>
          <cell r="B5044" t="str">
            <v>SP</v>
          </cell>
          <cell r="C5044">
            <v>15</v>
          </cell>
          <cell r="D5044" t="str">
            <v>Itaóca</v>
          </cell>
        </row>
        <row r="5045">
          <cell r="A5045">
            <v>3522208</v>
          </cell>
          <cell r="B5045" t="str">
            <v>SP</v>
          </cell>
          <cell r="C5045">
            <v>11</v>
          </cell>
          <cell r="D5045" t="str">
            <v>Itapecerica da Serra</v>
          </cell>
        </row>
        <row r="5046">
          <cell r="A5046">
            <v>3522307</v>
          </cell>
          <cell r="B5046" t="str">
            <v>SP</v>
          </cell>
          <cell r="C5046">
            <v>15</v>
          </cell>
          <cell r="D5046" t="str">
            <v>Itapetininga</v>
          </cell>
        </row>
        <row r="5047">
          <cell r="A5047">
            <v>3522406</v>
          </cell>
          <cell r="B5047" t="str">
            <v>SP</v>
          </cell>
          <cell r="C5047">
            <v>15</v>
          </cell>
          <cell r="D5047" t="str">
            <v>Itapeva</v>
          </cell>
        </row>
        <row r="5048">
          <cell r="A5048">
            <v>3522505</v>
          </cell>
          <cell r="B5048" t="str">
            <v>SP</v>
          </cell>
          <cell r="C5048">
            <v>11</v>
          </cell>
          <cell r="D5048" t="str">
            <v>Itapevi</v>
          </cell>
        </row>
        <row r="5049">
          <cell r="A5049">
            <v>3522604</v>
          </cell>
          <cell r="B5049" t="str">
            <v>SP</v>
          </cell>
          <cell r="C5049">
            <v>19</v>
          </cell>
          <cell r="D5049" t="str">
            <v>Itapira</v>
          </cell>
        </row>
        <row r="5050">
          <cell r="A5050">
            <v>3522653</v>
          </cell>
          <cell r="B5050" t="str">
            <v>SP</v>
          </cell>
          <cell r="C5050">
            <v>15</v>
          </cell>
          <cell r="D5050" t="str">
            <v>Itapirapuã Paulista</v>
          </cell>
        </row>
        <row r="5051">
          <cell r="A5051">
            <v>3522703</v>
          </cell>
          <cell r="B5051" t="str">
            <v>SP</v>
          </cell>
          <cell r="C5051">
            <v>16</v>
          </cell>
          <cell r="D5051" t="str">
            <v>Itápolis</v>
          </cell>
        </row>
        <row r="5052">
          <cell r="A5052">
            <v>3522802</v>
          </cell>
          <cell r="B5052" t="str">
            <v>SP</v>
          </cell>
          <cell r="C5052">
            <v>15</v>
          </cell>
          <cell r="D5052" t="str">
            <v>Itaporanga</v>
          </cell>
        </row>
        <row r="5053">
          <cell r="A5053">
            <v>3522901</v>
          </cell>
          <cell r="B5053" t="str">
            <v>SP</v>
          </cell>
          <cell r="C5053">
            <v>14</v>
          </cell>
          <cell r="D5053" t="str">
            <v>Itapuí</v>
          </cell>
        </row>
        <row r="5054">
          <cell r="A5054">
            <v>3523008</v>
          </cell>
          <cell r="B5054" t="str">
            <v>SP</v>
          </cell>
          <cell r="C5054">
            <v>18</v>
          </cell>
          <cell r="D5054" t="str">
            <v>Itapura</v>
          </cell>
        </row>
        <row r="5055">
          <cell r="A5055">
            <v>3523107</v>
          </cell>
          <cell r="B5055" t="str">
            <v>SP</v>
          </cell>
          <cell r="C5055">
            <v>11</v>
          </cell>
          <cell r="D5055" t="str">
            <v>Itaquaquecetuba</v>
          </cell>
        </row>
        <row r="5056">
          <cell r="A5056">
            <v>3523206</v>
          </cell>
          <cell r="B5056" t="str">
            <v>SP</v>
          </cell>
          <cell r="C5056">
            <v>15</v>
          </cell>
          <cell r="D5056" t="str">
            <v>Itararé</v>
          </cell>
        </row>
        <row r="5057">
          <cell r="A5057">
            <v>3523305</v>
          </cell>
          <cell r="B5057" t="str">
            <v>SP</v>
          </cell>
          <cell r="C5057">
            <v>13</v>
          </cell>
          <cell r="D5057" t="str">
            <v>Itariri</v>
          </cell>
        </row>
        <row r="5058">
          <cell r="A5058">
            <v>3523404</v>
          </cell>
          <cell r="B5058" t="str">
            <v>SP</v>
          </cell>
          <cell r="C5058">
            <v>11</v>
          </cell>
          <cell r="D5058" t="str">
            <v>Itatiba</v>
          </cell>
        </row>
        <row r="5059">
          <cell r="A5059">
            <v>3523503</v>
          </cell>
          <cell r="B5059" t="str">
            <v>SP</v>
          </cell>
          <cell r="C5059">
            <v>14</v>
          </cell>
          <cell r="D5059" t="str">
            <v>Itatinga</v>
          </cell>
        </row>
        <row r="5060">
          <cell r="A5060">
            <v>3523602</v>
          </cell>
          <cell r="B5060" t="str">
            <v>SP</v>
          </cell>
          <cell r="C5060">
            <v>19</v>
          </cell>
          <cell r="D5060" t="str">
            <v>Itirapina</v>
          </cell>
        </row>
        <row r="5061">
          <cell r="A5061">
            <v>3523701</v>
          </cell>
          <cell r="B5061" t="str">
            <v>SP</v>
          </cell>
          <cell r="C5061">
            <v>16</v>
          </cell>
          <cell r="D5061" t="str">
            <v>Itirapuã</v>
          </cell>
        </row>
        <row r="5062">
          <cell r="A5062">
            <v>3523800</v>
          </cell>
          <cell r="B5062" t="str">
            <v>SP</v>
          </cell>
          <cell r="C5062">
            <v>19</v>
          </cell>
          <cell r="D5062" t="str">
            <v>Itobi</v>
          </cell>
        </row>
        <row r="5063">
          <cell r="A5063">
            <v>3523909</v>
          </cell>
          <cell r="B5063" t="str">
            <v>SP</v>
          </cell>
          <cell r="C5063">
            <v>11</v>
          </cell>
          <cell r="D5063" t="str">
            <v>Itu</v>
          </cell>
        </row>
        <row r="5064">
          <cell r="A5064">
            <v>3524006</v>
          </cell>
          <cell r="B5064" t="str">
            <v>SP</v>
          </cell>
          <cell r="C5064">
            <v>11</v>
          </cell>
          <cell r="D5064" t="str">
            <v>Itupeva</v>
          </cell>
        </row>
        <row r="5065">
          <cell r="A5065">
            <v>3524105</v>
          </cell>
          <cell r="B5065" t="str">
            <v>SP</v>
          </cell>
          <cell r="C5065">
            <v>16</v>
          </cell>
          <cell r="D5065" t="str">
            <v>Ituverava</v>
          </cell>
        </row>
        <row r="5066">
          <cell r="A5066">
            <v>3524204</v>
          </cell>
          <cell r="B5066" t="str">
            <v>SP</v>
          </cell>
          <cell r="C5066">
            <v>17</v>
          </cell>
          <cell r="D5066" t="str">
            <v>Jaborandi</v>
          </cell>
        </row>
        <row r="5067">
          <cell r="A5067">
            <v>3524303</v>
          </cell>
          <cell r="B5067" t="str">
            <v>SP</v>
          </cell>
          <cell r="C5067">
            <v>16</v>
          </cell>
          <cell r="D5067" t="str">
            <v>Jaboticabal</v>
          </cell>
        </row>
        <row r="5068">
          <cell r="A5068">
            <v>3524402</v>
          </cell>
          <cell r="B5068" t="str">
            <v>SP</v>
          </cell>
          <cell r="C5068">
            <v>12</v>
          </cell>
          <cell r="D5068" t="str">
            <v>Jacareí</v>
          </cell>
        </row>
        <row r="5069">
          <cell r="A5069">
            <v>3524501</v>
          </cell>
          <cell r="B5069" t="str">
            <v>SP</v>
          </cell>
          <cell r="C5069">
            <v>17</v>
          </cell>
          <cell r="D5069" t="str">
            <v>Jaci</v>
          </cell>
        </row>
        <row r="5070">
          <cell r="A5070">
            <v>3524600</v>
          </cell>
          <cell r="B5070" t="str">
            <v>SP</v>
          </cell>
          <cell r="C5070">
            <v>13</v>
          </cell>
          <cell r="D5070" t="str">
            <v>Jacupiranga</v>
          </cell>
        </row>
        <row r="5071">
          <cell r="A5071">
            <v>3524709</v>
          </cell>
          <cell r="B5071" t="str">
            <v>SP</v>
          </cell>
          <cell r="C5071">
            <v>19</v>
          </cell>
          <cell r="D5071" t="str">
            <v>Jaguariúna</v>
          </cell>
        </row>
        <row r="5072">
          <cell r="A5072">
            <v>3524808</v>
          </cell>
          <cell r="B5072" t="str">
            <v>SP</v>
          </cell>
          <cell r="C5072">
            <v>17</v>
          </cell>
          <cell r="D5072" t="str">
            <v>Jales</v>
          </cell>
        </row>
        <row r="5073">
          <cell r="A5073">
            <v>3524907</v>
          </cell>
          <cell r="B5073" t="str">
            <v>SP</v>
          </cell>
          <cell r="C5073">
            <v>12</v>
          </cell>
          <cell r="D5073" t="str">
            <v>Jambeiro</v>
          </cell>
        </row>
        <row r="5074">
          <cell r="A5074">
            <v>3525003</v>
          </cell>
          <cell r="B5074" t="str">
            <v>SP</v>
          </cell>
          <cell r="C5074">
            <v>11</v>
          </cell>
          <cell r="D5074" t="str">
            <v>Jandira</v>
          </cell>
        </row>
        <row r="5075">
          <cell r="A5075">
            <v>3525102</v>
          </cell>
          <cell r="B5075" t="str">
            <v>SP</v>
          </cell>
          <cell r="C5075">
            <v>16</v>
          </cell>
          <cell r="D5075" t="str">
            <v>Jardinópolis</v>
          </cell>
        </row>
        <row r="5076">
          <cell r="A5076">
            <v>3525201</v>
          </cell>
          <cell r="B5076" t="str">
            <v>SP</v>
          </cell>
          <cell r="C5076">
            <v>11</v>
          </cell>
          <cell r="D5076" t="str">
            <v>Jarinu</v>
          </cell>
        </row>
        <row r="5077">
          <cell r="A5077">
            <v>3525300</v>
          </cell>
          <cell r="B5077" t="str">
            <v>SP</v>
          </cell>
          <cell r="C5077">
            <v>14</v>
          </cell>
          <cell r="D5077" t="str">
            <v>Jaú</v>
          </cell>
        </row>
        <row r="5078">
          <cell r="A5078">
            <v>3525409</v>
          </cell>
          <cell r="B5078" t="str">
            <v>SP</v>
          </cell>
          <cell r="C5078">
            <v>16</v>
          </cell>
          <cell r="D5078" t="str">
            <v>Jeriquara</v>
          </cell>
        </row>
        <row r="5079">
          <cell r="A5079">
            <v>3525508</v>
          </cell>
          <cell r="B5079" t="str">
            <v>SP</v>
          </cell>
          <cell r="C5079">
            <v>11</v>
          </cell>
          <cell r="D5079" t="str">
            <v>Joanópolis</v>
          </cell>
        </row>
        <row r="5080">
          <cell r="A5080">
            <v>3525607</v>
          </cell>
          <cell r="B5080" t="str">
            <v>SP</v>
          </cell>
          <cell r="C5080">
            <v>18</v>
          </cell>
          <cell r="D5080" t="str">
            <v>João Ramalho</v>
          </cell>
        </row>
        <row r="5081">
          <cell r="A5081">
            <v>3525706</v>
          </cell>
          <cell r="B5081" t="str">
            <v>SP</v>
          </cell>
          <cell r="C5081">
            <v>17</v>
          </cell>
          <cell r="D5081" t="str">
            <v>José Bonifácio</v>
          </cell>
        </row>
        <row r="5082">
          <cell r="A5082">
            <v>3525805</v>
          </cell>
          <cell r="B5082" t="str">
            <v>SP</v>
          </cell>
          <cell r="C5082">
            <v>14</v>
          </cell>
          <cell r="D5082" t="str">
            <v>Júlio Mesquita</v>
          </cell>
        </row>
        <row r="5083">
          <cell r="A5083">
            <v>3525854</v>
          </cell>
          <cell r="B5083" t="str">
            <v>SP</v>
          </cell>
          <cell r="C5083">
            <v>15</v>
          </cell>
          <cell r="D5083" t="str">
            <v>Jumirim</v>
          </cell>
        </row>
        <row r="5084">
          <cell r="A5084">
            <v>3525904</v>
          </cell>
          <cell r="B5084" t="str">
            <v>SP</v>
          </cell>
          <cell r="C5084">
            <v>11</v>
          </cell>
          <cell r="D5084" t="str">
            <v>Jundiaí</v>
          </cell>
        </row>
        <row r="5085">
          <cell r="A5085">
            <v>3526001</v>
          </cell>
          <cell r="B5085" t="str">
            <v>SP</v>
          </cell>
          <cell r="C5085">
            <v>18</v>
          </cell>
          <cell r="D5085" t="str">
            <v>Junqueirópolis</v>
          </cell>
        </row>
        <row r="5086">
          <cell r="A5086">
            <v>3526100</v>
          </cell>
          <cell r="B5086" t="str">
            <v>SP</v>
          </cell>
          <cell r="C5086">
            <v>13</v>
          </cell>
          <cell r="D5086" t="str">
            <v>Juquiá</v>
          </cell>
        </row>
        <row r="5087">
          <cell r="A5087">
            <v>3526209</v>
          </cell>
          <cell r="B5087" t="str">
            <v>SP</v>
          </cell>
          <cell r="C5087">
            <v>11</v>
          </cell>
          <cell r="D5087" t="str">
            <v>Juquitiba</v>
          </cell>
        </row>
        <row r="5088">
          <cell r="A5088">
            <v>3526308</v>
          </cell>
          <cell r="B5088" t="str">
            <v>SP</v>
          </cell>
          <cell r="C5088">
            <v>12</v>
          </cell>
          <cell r="D5088" t="str">
            <v>Lagoinha</v>
          </cell>
        </row>
        <row r="5089">
          <cell r="A5089">
            <v>3526407</v>
          </cell>
          <cell r="B5089" t="str">
            <v>SP</v>
          </cell>
          <cell r="C5089">
            <v>15</v>
          </cell>
          <cell r="D5089" t="str">
            <v>Laranjal Paulista</v>
          </cell>
        </row>
        <row r="5090">
          <cell r="A5090">
            <v>3526506</v>
          </cell>
          <cell r="B5090" t="str">
            <v>SP</v>
          </cell>
          <cell r="C5090">
            <v>18</v>
          </cell>
          <cell r="D5090" t="str">
            <v>Lavínia</v>
          </cell>
        </row>
        <row r="5091">
          <cell r="A5091">
            <v>3526605</v>
          </cell>
          <cell r="B5091" t="str">
            <v>SP</v>
          </cell>
          <cell r="C5091">
            <v>12</v>
          </cell>
          <cell r="D5091" t="str">
            <v>Lavrinhas</v>
          </cell>
        </row>
        <row r="5092">
          <cell r="A5092">
            <v>3526704</v>
          </cell>
          <cell r="B5092" t="str">
            <v>SP</v>
          </cell>
          <cell r="C5092">
            <v>19</v>
          </cell>
          <cell r="D5092" t="str">
            <v>Leme</v>
          </cell>
        </row>
        <row r="5093">
          <cell r="A5093">
            <v>3526803</v>
          </cell>
          <cell r="B5093" t="str">
            <v>SP</v>
          </cell>
          <cell r="C5093">
            <v>14</v>
          </cell>
          <cell r="D5093" t="str">
            <v>Lençóis Paulista</v>
          </cell>
        </row>
        <row r="5094">
          <cell r="A5094">
            <v>3526902</v>
          </cell>
          <cell r="B5094" t="str">
            <v>SP</v>
          </cell>
          <cell r="C5094">
            <v>19</v>
          </cell>
          <cell r="D5094" t="str">
            <v>Limeira</v>
          </cell>
        </row>
        <row r="5095">
          <cell r="A5095">
            <v>3527009</v>
          </cell>
          <cell r="B5095" t="str">
            <v>SP</v>
          </cell>
          <cell r="C5095">
            <v>19</v>
          </cell>
          <cell r="D5095" t="str">
            <v>Lindóia</v>
          </cell>
        </row>
        <row r="5096">
          <cell r="A5096">
            <v>3527108</v>
          </cell>
          <cell r="B5096" t="str">
            <v>SP</v>
          </cell>
          <cell r="C5096">
            <v>14</v>
          </cell>
          <cell r="D5096" t="str">
            <v>Lins</v>
          </cell>
        </row>
        <row r="5097">
          <cell r="A5097">
            <v>3527207</v>
          </cell>
          <cell r="B5097" t="str">
            <v>SP</v>
          </cell>
          <cell r="C5097">
            <v>12</v>
          </cell>
          <cell r="D5097" t="str">
            <v>Lorena</v>
          </cell>
        </row>
        <row r="5098">
          <cell r="A5098">
            <v>3527256</v>
          </cell>
          <cell r="B5098" t="str">
            <v>SP</v>
          </cell>
          <cell r="C5098">
            <v>18</v>
          </cell>
          <cell r="D5098" t="str">
            <v>Lourdes</v>
          </cell>
        </row>
        <row r="5099">
          <cell r="A5099">
            <v>3527306</v>
          </cell>
          <cell r="B5099" t="str">
            <v>SP</v>
          </cell>
          <cell r="C5099">
            <v>19</v>
          </cell>
          <cell r="D5099" t="str">
            <v>Louveira</v>
          </cell>
        </row>
        <row r="5100">
          <cell r="A5100">
            <v>3527405</v>
          </cell>
          <cell r="B5100" t="str">
            <v>SP</v>
          </cell>
          <cell r="C5100">
            <v>18</v>
          </cell>
          <cell r="D5100" t="str">
            <v>Lucélia</v>
          </cell>
        </row>
        <row r="5101">
          <cell r="A5101">
            <v>3527504</v>
          </cell>
          <cell r="B5101" t="str">
            <v>SP</v>
          </cell>
          <cell r="C5101">
            <v>14</v>
          </cell>
          <cell r="D5101" t="str">
            <v>Lucianópolis</v>
          </cell>
        </row>
        <row r="5102">
          <cell r="A5102">
            <v>3527603</v>
          </cell>
          <cell r="B5102" t="str">
            <v>SP</v>
          </cell>
          <cell r="C5102">
            <v>16</v>
          </cell>
          <cell r="D5102" t="str">
            <v>Luís Antônio</v>
          </cell>
        </row>
        <row r="5103">
          <cell r="A5103">
            <v>3527702</v>
          </cell>
          <cell r="B5103" t="str">
            <v>SP</v>
          </cell>
          <cell r="C5103">
            <v>18</v>
          </cell>
          <cell r="D5103" t="str">
            <v>Luiziânia</v>
          </cell>
        </row>
        <row r="5104">
          <cell r="A5104">
            <v>3527801</v>
          </cell>
          <cell r="B5104" t="str">
            <v>SP</v>
          </cell>
          <cell r="C5104">
            <v>14</v>
          </cell>
          <cell r="D5104" t="str">
            <v>Lupércio</v>
          </cell>
        </row>
        <row r="5105">
          <cell r="A5105">
            <v>3527900</v>
          </cell>
          <cell r="B5105" t="str">
            <v>SP</v>
          </cell>
          <cell r="C5105">
            <v>18</v>
          </cell>
          <cell r="D5105" t="str">
            <v>Lutécia</v>
          </cell>
        </row>
        <row r="5106">
          <cell r="A5106">
            <v>3528007</v>
          </cell>
          <cell r="B5106" t="str">
            <v>SP</v>
          </cell>
          <cell r="C5106">
            <v>14</v>
          </cell>
          <cell r="D5106" t="str">
            <v>Macatuba</v>
          </cell>
        </row>
        <row r="5107">
          <cell r="A5107">
            <v>3528106</v>
          </cell>
          <cell r="B5107" t="str">
            <v>SP</v>
          </cell>
          <cell r="C5107">
            <v>17</v>
          </cell>
          <cell r="D5107" t="str">
            <v>Macaubal</v>
          </cell>
        </row>
        <row r="5108">
          <cell r="A5108">
            <v>3528205</v>
          </cell>
          <cell r="B5108" t="str">
            <v>SP</v>
          </cell>
          <cell r="C5108">
            <v>17</v>
          </cell>
          <cell r="D5108" t="str">
            <v>Macedônia</v>
          </cell>
        </row>
        <row r="5109">
          <cell r="A5109">
            <v>3528304</v>
          </cell>
          <cell r="B5109" t="str">
            <v>SP</v>
          </cell>
          <cell r="C5109">
            <v>17</v>
          </cell>
          <cell r="D5109" t="str">
            <v>Magda</v>
          </cell>
        </row>
        <row r="5110">
          <cell r="A5110">
            <v>3528403</v>
          </cell>
          <cell r="B5110" t="str">
            <v>SP</v>
          </cell>
          <cell r="C5110">
            <v>11</v>
          </cell>
          <cell r="D5110" t="str">
            <v>Mairinque</v>
          </cell>
        </row>
        <row r="5111">
          <cell r="A5111">
            <v>3528502</v>
          </cell>
          <cell r="B5111" t="str">
            <v>SP</v>
          </cell>
          <cell r="C5111">
            <v>11</v>
          </cell>
          <cell r="D5111" t="str">
            <v>Mairiporã</v>
          </cell>
        </row>
        <row r="5112">
          <cell r="A5112">
            <v>3528601</v>
          </cell>
          <cell r="B5112" t="str">
            <v>SP</v>
          </cell>
          <cell r="C5112">
            <v>14</v>
          </cell>
          <cell r="D5112" t="str">
            <v>Manduri</v>
          </cell>
        </row>
        <row r="5113">
          <cell r="A5113">
            <v>3528700</v>
          </cell>
          <cell r="B5113" t="str">
            <v>SP</v>
          </cell>
          <cell r="C5113">
            <v>18</v>
          </cell>
          <cell r="D5113" t="str">
            <v>Marabá Paulista</v>
          </cell>
        </row>
        <row r="5114">
          <cell r="A5114">
            <v>3528809</v>
          </cell>
          <cell r="B5114" t="str">
            <v>SP</v>
          </cell>
          <cell r="C5114">
            <v>18</v>
          </cell>
          <cell r="D5114" t="str">
            <v>Maracaí</v>
          </cell>
        </row>
        <row r="5115">
          <cell r="A5115">
            <v>3528858</v>
          </cell>
          <cell r="B5115" t="str">
            <v>SP</v>
          </cell>
          <cell r="C5115">
            <v>17</v>
          </cell>
          <cell r="D5115" t="str">
            <v>Marapoama</v>
          </cell>
        </row>
        <row r="5116">
          <cell r="A5116">
            <v>3528908</v>
          </cell>
          <cell r="B5116" t="str">
            <v>SP</v>
          </cell>
          <cell r="C5116">
            <v>18</v>
          </cell>
          <cell r="D5116" t="str">
            <v>Mariápolis</v>
          </cell>
        </row>
        <row r="5117">
          <cell r="A5117">
            <v>3529005</v>
          </cell>
          <cell r="B5117" t="str">
            <v>SP</v>
          </cell>
          <cell r="C5117">
            <v>14</v>
          </cell>
          <cell r="D5117" t="str">
            <v>Marília</v>
          </cell>
        </row>
        <row r="5118">
          <cell r="A5118">
            <v>3529104</v>
          </cell>
          <cell r="B5118" t="str">
            <v>SP</v>
          </cell>
          <cell r="C5118">
            <v>17</v>
          </cell>
          <cell r="D5118" t="str">
            <v>Marinópolis</v>
          </cell>
        </row>
        <row r="5119">
          <cell r="A5119">
            <v>3529203</v>
          </cell>
          <cell r="B5119" t="str">
            <v>SP</v>
          </cell>
          <cell r="C5119">
            <v>18</v>
          </cell>
          <cell r="D5119" t="str">
            <v>Martinópolis</v>
          </cell>
        </row>
        <row r="5120">
          <cell r="A5120">
            <v>3529302</v>
          </cell>
          <cell r="B5120" t="str">
            <v>SP</v>
          </cell>
          <cell r="C5120">
            <v>16</v>
          </cell>
          <cell r="D5120" t="str">
            <v>Matão</v>
          </cell>
        </row>
        <row r="5121">
          <cell r="A5121">
            <v>3529401</v>
          </cell>
          <cell r="B5121" t="str">
            <v>SP</v>
          </cell>
          <cell r="C5121">
            <v>11</v>
          </cell>
          <cell r="D5121" t="str">
            <v>Mauá</v>
          </cell>
        </row>
        <row r="5122">
          <cell r="A5122">
            <v>3529500</v>
          </cell>
          <cell r="B5122" t="str">
            <v>SP</v>
          </cell>
          <cell r="C5122">
            <v>17</v>
          </cell>
          <cell r="D5122" t="str">
            <v>Mendonça</v>
          </cell>
        </row>
        <row r="5123">
          <cell r="A5123">
            <v>3529609</v>
          </cell>
          <cell r="B5123" t="str">
            <v>SP</v>
          </cell>
          <cell r="C5123">
            <v>17</v>
          </cell>
          <cell r="D5123" t="str">
            <v>Meridiano</v>
          </cell>
        </row>
        <row r="5124">
          <cell r="A5124">
            <v>3529658</v>
          </cell>
          <cell r="B5124" t="str">
            <v>SP</v>
          </cell>
          <cell r="C5124">
            <v>17</v>
          </cell>
          <cell r="D5124" t="str">
            <v>Mesópolis</v>
          </cell>
        </row>
        <row r="5125">
          <cell r="A5125">
            <v>3529708</v>
          </cell>
          <cell r="B5125" t="str">
            <v>SP</v>
          </cell>
          <cell r="C5125">
            <v>16</v>
          </cell>
          <cell r="D5125" t="str">
            <v>Miguelópolis</v>
          </cell>
        </row>
        <row r="5126">
          <cell r="A5126">
            <v>3529807</v>
          </cell>
          <cell r="B5126" t="str">
            <v>SP</v>
          </cell>
          <cell r="C5126">
            <v>14</v>
          </cell>
          <cell r="D5126" t="str">
            <v>Mineiros do Tietê</v>
          </cell>
        </row>
        <row r="5127">
          <cell r="A5127">
            <v>3530003</v>
          </cell>
          <cell r="B5127" t="str">
            <v>SP</v>
          </cell>
          <cell r="C5127">
            <v>17</v>
          </cell>
          <cell r="D5127" t="str">
            <v>Mira Estrela</v>
          </cell>
        </row>
        <row r="5128">
          <cell r="A5128">
            <v>3529906</v>
          </cell>
          <cell r="B5128" t="str">
            <v>SP</v>
          </cell>
          <cell r="C5128">
            <v>13</v>
          </cell>
          <cell r="D5128" t="str">
            <v>Miracatu</v>
          </cell>
        </row>
        <row r="5129">
          <cell r="A5129">
            <v>3530102</v>
          </cell>
          <cell r="B5129" t="str">
            <v>SP</v>
          </cell>
          <cell r="C5129">
            <v>18</v>
          </cell>
          <cell r="D5129" t="str">
            <v>Mirandópolis</v>
          </cell>
        </row>
        <row r="5130">
          <cell r="A5130">
            <v>3530201</v>
          </cell>
          <cell r="B5130" t="str">
            <v>SP</v>
          </cell>
          <cell r="C5130">
            <v>18</v>
          </cell>
          <cell r="D5130" t="str">
            <v>Mirante do Paranapanema</v>
          </cell>
        </row>
        <row r="5131">
          <cell r="A5131">
            <v>3530300</v>
          </cell>
          <cell r="B5131" t="str">
            <v>SP</v>
          </cell>
          <cell r="C5131">
            <v>17</v>
          </cell>
          <cell r="D5131" t="str">
            <v>Mirassol</v>
          </cell>
        </row>
        <row r="5132">
          <cell r="A5132">
            <v>3530409</v>
          </cell>
          <cell r="B5132" t="str">
            <v>SP</v>
          </cell>
          <cell r="C5132">
            <v>17</v>
          </cell>
          <cell r="D5132" t="str">
            <v>Mirassolândia</v>
          </cell>
        </row>
        <row r="5133">
          <cell r="A5133">
            <v>3530508</v>
          </cell>
          <cell r="B5133" t="str">
            <v>SP</v>
          </cell>
          <cell r="C5133">
            <v>19</v>
          </cell>
          <cell r="D5133" t="str">
            <v>Mococa</v>
          </cell>
        </row>
        <row r="5134">
          <cell r="A5134">
            <v>3530607</v>
          </cell>
          <cell r="B5134" t="str">
            <v>SP</v>
          </cell>
          <cell r="C5134">
            <v>11</v>
          </cell>
          <cell r="D5134" t="str">
            <v>Mogi das Cruzes</v>
          </cell>
        </row>
        <row r="5135">
          <cell r="A5135">
            <v>3530706</v>
          </cell>
          <cell r="B5135" t="str">
            <v>SP</v>
          </cell>
          <cell r="C5135">
            <v>19</v>
          </cell>
          <cell r="D5135" t="str">
            <v>Mogi Guaçu</v>
          </cell>
        </row>
        <row r="5136">
          <cell r="A5136">
            <v>3530805</v>
          </cell>
          <cell r="B5136" t="str">
            <v>SP</v>
          </cell>
          <cell r="C5136">
            <v>19</v>
          </cell>
          <cell r="D5136" t="str">
            <v>Moji Mirim</v>
          </cell>
        </row>
        <row r="5137">
          <cell r="A5137">
            <v>3530904</v>
          </cell>
          <cell r="B5137" t="str">
            <v>SP</v>
          </cell>
          <cell r="C5137">
            <v>19</v>
          </cell>
          <cell r="D5137" t="str">
            <v>Mombuca</v>
          </cell>
        </row>
        <row r="5138">
          <cell r="A5138">
            <v>3531001</v>
          </cell>
          <cell r="B5138" t="str">
            <v>SP</v>
          </cell>
          <cell r="C5138">
            <v>17</v>
          </cell>
          <cell r="D5138" t="str">
            <v>Monções</v>
          </cell>
        </row>
        <row r="5139">
          <cell r="A5139">
            <v>3531100</v>
          </cell>
          <cell r="B5139" t="str">
            <v>SP</v>
          </cell>
          <cell r="C5139">
            <v>13</v>
          </cell>
          <cell r="D5139" t="str">
            <v>Mongaguá</v>
          </cell>
        </row>
        <row r="5140">
          <cell r="A5140">
            <v>3531209</v>
          </cell>
          <cell r="B5140" t="str">
            <v>SP</v>
          </cell>
          <cell r="C5140">
            <v>19</v>
          </cell>
          <cell r="D5140" t="str">
            <v>Monte Alegre do Sul</v>
          </cell>
        </row>
        <row r="5141">
          <cell r="A5141">
            <v>3531308</v>
          </cell>
          <cell r="B5141" t="str">
            <v>SP</v>
          </cell>
          <cell r="C5141">
            <v>16</v>
          </cell>
          <cell r="D5141" t="str">
            <v>Monte Alto</v>
          </cell>
        </row>
        <row r="5142">
          <cell r="A5142">
            <v>3531407</v>
          </cell>
          <cell r="B5142" t="str">
            <v>SP</v>
          </cell>
          <cell r="C5142">
            <v>17</v>
          </cell>
          <cell r="D5142" t="str">
            <v>Monte Aprazível</v>
          </cell>
        </row>
        <row r="5143">
          <cell r="A5143">
            <v>3531506</v>
          </cell>
          <cell r="B5143" t="str">
            <v>SP</v>
          </cell>
          <cell r="C5143">
            <v>17</v>
          </cell>
          <cell r="D5143" t="str">
            <v>Monte Azul Paulista</v>
          </cell>
        </row>
        <row r="5144">
          <cell r="A5144">
            <v>3531605</v>
          </cell>
          <cell r="B5144" t="str">
            <v>SP</v>
          </cell>
          <cell r="C5144">
            <v>18</v>
          </cell>
          <cell r="D5144" t="str">
            <v>Monte Castelo</v>
          </cell>
        </row>
        <row r="5145">
          <cell r="A5145">
            <v>3531803</v>
          </cell>
          <cell r="B5145" t="str">
            <v>SP</v>
          </cell>
          <cell r="C5145">
            <v>19</v>
          </cell>
          <cell r="D5145" t="str">
            <v>Monte Mor</v>
          </cell>
        </row>
        <row r="5146">
          <cell r="A5146">
            <v>3531704</v>
          </cell>
          <cell r="B5146" t="str">
            <v>SP</v>
          </cell>
          <cell r="C5146">
            <v>12</v>
          </cell>
          <cell r="D5146" t="str">
            <v>Monteiro Lobato</v>
          </cell>
        </row>
        <row r="5147">
          <cell r="A5147">
            <v>3531902</v>
          </cell>
          <cell r="B5147" t="str">
            <v>SP</v>
          </cell>
          <cell r="C5147">
            <v>16</v>
          </cell>
          <cell r="D5147" t="str">
            <v>Morro Agudo</v>
          </cell>
        </row>
        <row r="5148">
          <cell r="A5148">
            <v>3532009</v>
          </cell>
          <cell r="B5148" t="str">
            <v>SP</v>
          </cell>
          <cell r="C5148">
            <v>11</v>
          </cell>
          <cell r="D5148" t="str">
            <v>Morungaba</v>
          </cell>
        </row>
        <row r="5149">
          <cell r="A5149">
            <v>3532058</v>
          </cell>
          <cell r="B5149" t="str">
            <v>SP</v>
          </cell>
          <cell r="C5149">
            <v>16</v>
          </cell>
          <cell r="D5149" t="str">
            <v>Motuca</v>
          </cell>
        </row>
        <row r="5150">
          <cell r="A5150">
            <v>3532108</v>
          </cell>
          <cell r="B5150" t="str">
            <v>SP</v>
          </cell>
          <cell r="C5150">
            <v>18</v>
          </cell>
          <cell r="D5150" t="str">
            <v>Murutinga do Sul</v>
          </cell>
        </row>
        <row r="5151">
          <cell r="A5151">
            <v>3532157</v>
          </cell>
          <cell r="B5151" t="str">
            <v>SP</v>
          </cell>
          <cell r="C5151">
            <v>18</v>
          </cell>
          <cell r="D5151" t="str">
            <v>Nantes</v>
          </cell>
        </row>
        <row r="5152">
          <cell r="A5152">
            <v>3532207</v>
          </cell>
          <cell r="B5152" t="str">
            <v>SP</v>
          </cell>
          <cell r="C5152">
            <v>18</v>
          </cell>
          <cell r="D5152" t="str">
            <v>Narandiba</v>
          </cell>
        </row>
        <row r="5153">
          <cell r="A5153">
            <v>3532306</v>
          </cell>
          <cell r="B5153" t="str">
            <v>SP</v>
          </cell>
          <cell r="C5153">
            <v>12</v>
          </cell>
          <cell r="D5153" t="str">
            <v>Natividade da Serra</v>
          </cell>
        </row>
        <row r="5154">
          <cell r="A5154">
            <v>3532405</v>
          </cell>
          <cell r="B5154" t="str">
            <v>SP</v>
          </cell>
          <cell r="C5154">
            <v>11</v>
          </cell>
          <cell r="D5154" t="str">
            <v>Nazaré Paulista</v>
          </cell>
        </row>
        <row r="5155">
          <cell r="A5155">
            <v>3532504</v>
          </cell>
          <cell r="B5155" t="str">
            <v>SP</v>
          </cell>
          <cell r="C5155">
            <v>17</v>
          </cell>
          <cell r="D5155" t="str">
            <v>Neves Paulista</v>
          </cell>
        </row>
        <row r="5156">
          <cell r="A5156">
            <v>3532603</v>
          </cell>
          <cell r="B5156" t="str">
            <v>SP</v>
          </cell>
          <cell r="C5156">
            <v>17</v>
          </cell>
          <cell r="D5156" t="str">
            <v>Nhandeara</v>
          </cell>
        </row>
        <row r="5157">
          <cell r="A5157">
            <v>3532702</v>
          </cell>
          <cell r="B5157" t="str">
            <v>SP</v>
          </cell>
          <cell r="C5157">
            <v>17</v>
          </cell>
          <cell r="D5157" t="str">
            <v>Nipoã</v>
          </cell>
        </row>
        <row r="5158">
          <cell r="A5158">
            <v>3532801</v>
          </cell>
          <cell r="B5158" t="str">
            <v>SP</v>
          </cell>
          <cell r="C5158">
            <v>17</v>
          </cell>
          <cell r="D5158" t="str">
            <v>Nova Aliança</v>
          </cell>
        </row>
        <row r="5159">
          <cell r="A5159">
            <v>3532827</v>
          </cell>
          <cell r="B5159" t="str">
            <v>SP</v>
          </cell>
          <cell r="C5159">
            <v>15</v>
          </cell>
          <cell r="D5159" t="str">
            <v>Nova Campina</v>
          </cell>
        </row>
        <row r="5160">
          <cell r="A5160">
            <v>3532843</v>
          </cell>
          <cell r="B5160" t="str">
            <v>SP</v>
          </cell>
          <cell r="C5160">
            <v>17</v>
          </cell>
          <cell r="D5160" t="str">
            <v>Nova Canaã Paulista</v>
          </cell>
        </row>
        <row r="5161">
          <cell r="A5161">
            <v>3532868</v>
          </cell>
          <cell r="B5161" t="str">
            <v>SP</v>
          </cell>
          <cell r="C5161">
            <v>17</v>
          </cell>
          <cell r="D5161" t="str">
            <v>Nova Castilho</v>
          </cell>
        </row>
        <row r="5162">
          <cell r="A5162">
            <v>3532900</v>
          </cell>
          <cell r="B5162" t="str">
            <v>SP</v>
          </cell>
          <cell r="C5162">
            <v>16</v>
          </cell>
          <cell r="D5162" t="str">
            <v>Nova Europa</v>
          </cell>
        </row>
        <row r="5163">
          <cell r="A5163">
            <v>3533007</v>
          </cell>
          <cell r="B5163" t="str">
            <v>SP</v>
          </cell>
          <cell r="C5163">
            <v>17</v>
          </cell>
          <cell r="D5163" t="str">
            <v>Nova Granada</v>
          </cell>
        </row>
        <row r="5164">
          <cell r="A5164">
            <v>3533106</v>
          </cell>
          <cell r="B5164" t="str">
            <v>SP</v>
          </cell>
          <cell r="C5164">
            <v>18</v>
          </cell>
          <cell r="D5164" t="str">
            <v>Nova Guataporanga</v>
          </cell>
        </row>
        <row r="5165">
          <cell r="A5165">
            <v>3533205</v>
          </cell>
          <cell r="B5165" t="str">
            <v>SP</v>
          </cell>
          <cell r="C5165">
            <v>18</v>
          </cell>
          <cell r="D5165" t="str">
            <v>Nova Independência</v>
          </cell>
        </row>
        <row r="5166">
          <cell r="A5166">
            <v>3533304</v>
          </cell>
          <cell r="B5166" t="str">
            <v>SP</v>
          </cell>
          <cell r="C5166">
            <v>17</v>
          </cell>
          <cell r="D5166" t="str">
            <v>Nova Luzitânia</v>
          </cell>
        </row>
        <row r="5167">
          <cell r="A5167">
            <v>3533403</v>
          </cell>
          <cell r="B5167" t="str">
            <v>SP</v>
          </cell>
          <cell r="C5167">
            <v>19</v>
          </cell>
          <cell r="D5167" t="str">
            <v>Nova Odessa</v>
          </cell>
        </row>
        <row r="5168">
          <cell r="A5168">
            <v>3533254</v>
          </cell>
          <cell r="B5168" t="str">
            <v>SP</v>
          </cell>
          <cell r="C5168">
            <v>17</v>
          </cell>
          <cell r="D5168" t="str">
            <v>Novais</v>
          </cell>
        </row>
        <row r="5169">
          <cell r="A5169">
            <v>3533502</v>
          </cell>
          <cell r="B5169" t="str">
            <v>SP</v>
          </cell>
          <cell r="C5169">
            <v>17</v>
          </cell>
          <cell r="D5169" t="str">
            <v>Novo Horizonte</v>
          </cell>
        </row>
        <row r="5170">
          <cell r="A5170">
            <v>3533601</v>
          </cell>
          <cell r="B5170" t="str">
            <v>SP</v>
          </cell>
          <cell r="C5170">
            <v>16</v>
          </cell>
          <cell r="D5170" t="str">
            <v>Nuporanga</v>
          </cell>
        </row>
        <row r="5171">
          <cell r="A5171">
            <v>3533700</v>
          </cell>
          <cell r="B5171" t="str">
            <v>SP</v>
          </cell>
          <cell r="C5171">
            <v>14</v>
          </cell>
          <cell r="D5171" t="str">
            <v>Ocauçu</v>
          </cell>
        </row>
        <row r="5172">
          <cell r="A5172">
            <v>3533809</v>
          </cell>
          <cell r="B5172" t="str">
            <v>SP</v>
          </cell>
          <cell r="C5172">
            <v>14</v>
          </cell>
          <cell r="D5172" t="str">
            <v>Óleo</v>
          </cell>
        </row>
        <row r="5173">
          <cell r="A5173">
            <v>3533908</v>
          </cell>
          <cell r="B5173" t="str">
            <v>SP</v>
          </cell>
          <cell r="C5173">
            <v>17</v>
          </cell>
          <cell r="D5173" t="str">
            <v>Olímpia</v>
          </cell>
        </row>
        <row r="5174">
          <cell r="A5174">
            <v>3534005</v>
          </cell>
          <cell r="B5174" t="str">
            <v>SP</v>
          </cell>
          <cell r="C5174">
            <v>17</v>
          </cell>
          <cell r="D5174" t="str">
            <v>Onda Verde</v>
          </cell>
        </row>
        <row r="5175">
          <cell r="A5175">
            <v>3534104</v>
          </cell>
          <cell r="B5175" t="str">
            <v>SP</v>
          </cell>
          <cell r="C5175">
            <v>14</v>
          </cell>
          <cell r="D5175" t="str">
            <v>Oriente</v>
          </cell>
        </row>
        <row r="5176">
          <cell r="A5176">
            <v>3534203</v>
          </cell>
          <cell r="B5176" t="str">
            <v>SP</v>
          </cell>
          <cell r="C5176">
            <v>17</v>
          </cell>
          <cell r="D5176" t="str">
            <v>Orindiúva</v>
          </cell>
        </row>
        <row r="5177">
          <cell r="A5177">
            <v>3534302</v>
          </cell>
          <cell r="B5177" t="str">
            <v>SP</v>
          </cell>
          <cell r="C5177">
            <v>16</v>
          </cell>
          <cell r="D5177" t="str">
            <v>Orlândia</v>
          </cell>
        </row>
        <row r="5178">
          <cell r="A5178">
            <v>3534401</v>
          </cell>
          <cell r="B5178" t="str">
            <v>SP</v>
          </cell>
          <cell r="C5178">
            <v>11</v>
          </cell>
          <cell r="D5178" t="str">
            <v>Osasco</v>
          </cell>
        </row>
        <row r="5179">
          <cell r="A5179">
            <v>3534500</v>
          </cell>
          <cell r="B5179" t="str">
            <v>SP</v>
          </cell>
          <cell r="C5179">
            <v>14</v>
          </cell>
          <cell r="D5179" t="str">
            <v>Oscar Bressane</v>
          </cell>
        </row>
        <row r="5180">
          <cell r="A5180">
            <v>3534609</v>
          </cell>
          <cell r="B5180" t="str">
            <v>SP</v>
          </cell>
          <cell r="C5180">
            <v>18</v>
          </cell>
          <cell r="D5180" t="str">
            <v>Osvaldo Cruz</v>
          </cell>
        </row>
        <row r="5181">
          <cell r="A5181">
            <v>3534708</v>
          </cell>
          <cell r="B5181" t="str">
            <v>SP</v>
          </cell>
          <cell r="C5181">
            <v>14</v>
          </cell>
          <cell r="D5181" t="str">
            <v>Ourinhos</v>
          </cell>
        </row>
        <row r="5182">
          <cell r="A5182">
            <v>3534807</v>
          </cell>
          <cell r="B5182" t="str">
            <v>SP</v>
          </cell>
          <cell r="C5182">
            <v>18</v>
          </cell>
          <cell r="D5182" t="str">
            <v>Ouro Verde</v>
          </cell>
        </row>
        <row r="5183">
          <cell r="A5183">
            <v>3534757</v>
          </cell>
          <cell r="B5183" t="str">
            <v>SP</v>
          </cell>
          <cell r="C5183">
            <v>17</v>
          </cell>
          <cell r="D5183" t="str">
            <v>Ouroeste</v>
          </cell>
        </row>
        <row r="5184">
          <cell r="A5184">
            <v>3534906</v>
          </cell>
          <cell r="B5184" t="str">
            <v>SP</v>
          </cell>
          <cell r="C5184">
            <v>18</v>
          </cell>
          <cell r="D5184" t="str">
            <v>Pacaembu</v>
          </cell>
        </row>
        <row r="5185">
          <cell r="A5185">
            <v>3535002</v>
          </cell>
          <cell r="B5185" t="str">
            <v>SP</v>
          </cell>
          <cell r="C5185">
            <v>17</v>
          </cell>
          <cell r="D5185" t="str">
            <v>Palestina</v>
          </cell>
        </row>
        <row r="5186">
          <cell r="A5186">
            <v>3535101</v>
          </cell>
          <cell r="B5186" t="str">
            <v>SP</v>
          </cell>
          <cell r="C5186">
            <v>17</v>
          </cell>
          <cell r="D5186" t="str">
            <v>Palmares Paulista</v>
          </cell>
        </row>
        <row r="5187">
          <cell r="A5187">
            <v>3535200</v>
          </cell>
          <cell r="B5187" t="str">
            <v>SP</v>
          </cell>
          <cell r="C5187">
            <v>17</v>
          </cell>
          <cell r="D5187" t="str">
            <v>Palmeira d'Oeste</v>
          </cell>
        </row>
        <row r="5188">
          <cell r="A5188">
            <v>3535309</v>
          </cell>
          <cell r="B5188" t="str">
            <v>SP</v>
          </cell>
          <cell r="C5188">
            <v>18</v>
          </cell>
          <cell r="D5188" t="str">
            <v>Palmital</v>
          </cell>
        </row>
        <row r="5189">
          <cell r="A5189">
            <v>3535408</v>
          </cell>
          <cell r="B5189" t="str">
            <v>SP</v>
          </cell>
          <cell r="C5189">
            <v>18</v>
          </cell>
          <cell r="D5189" t="str">
            <v>Panorama</v>
          </cell>
        </row>
        <row r="5190">
          <cell r="A5190">
            <v>3535507</v>
          </cell>
          <cell r="B5190" t="str">
            <v>SP</v>
          </cell>
          <cell r="C5190">
            <v>18</v>
          </cell>
          <cell r="D5190" t="str">
            <v>Paraguaçu Paulista</v>
          </cell>
        </row>
        <row r="5191">
          <cell r="A5191">
            <v>3535606</v>
          </cell>
          <cell r="B5191" t="str">
            <v>SP</v>
          </cell>
          <cell r="C5191">
            <v>12</v>
          </cell>
          <cell r="D5191" t="str">
            <v>Paraibuna</v>
          </cell>
        </row>
        <row r="5192">
          <cell r="A5192">
            <v>3535705</v>
          </cell>
          <cell r="B5192" t="str">
            <v>SP</v>
          </cell>
          <cell r="C5192">
            <v>17</v>
          </cell>
          <cell r="D5192" t="str">
            <v>Paraíso</v>
          </cell>
        </row>
        <row r="5193">
          <cell r="A5193">
            <v>3535804</v>
          </cell>
          <cell r="B5193" t="str">
            <v>SP</v>
          </cell>
          <cell r="C5193">
            <v>14</v>
          </cell>
          <cell r="D5193" t="str">
            <v>Paranapanema</v>
          </cell>
        </row>
        <row r="5194">
          <cell r="A5194">
            <v>3535903</v>
          </cell>
          <cell r="B5194" t="str">
            <v>SP</v>
          </cell>
          <cell r="C5194">
            <v>17</v>
          </cell>
          <cell r="D5194" t="str">
            <v>Paranapuã</v>
          </cell>
        </row>
        <row r="5195">
          <cell r="A5195">
            <v>3536000</v>
          </cell>
          <cell r="B5195" t="str">
            <v>SP</v>
          </cell>
          <cell r="C5195">
            <v>18</v>
          </cell>
          <cell r="D5195" t="str">
            <v>Parapuã</v>
          </cell>
        </row>
        <row r="5196">
          <cell r="A5196">
            <v>3536109</v>
          </cell>
          <cell r="B5196" t="str">
            <v>SP</v>
          </cell>
          <cell r="C5196">
            <v>14</v>
          </cell>
          <cell r="D5196" t="str">
            <v>Pardinho</v>
          </cell>
        </row>
        <row r="5197">
          <cell r="A5197">
            <v>3536208</v>
          </cell>
          <cell r="B5197" t="str">
            <v>SP</v>
          </cell>
          <cell r="C5197">
            <v>13</v>
          </cell>
          <cell r="D5197" t="str">
            <v>Pariquera-Açu</v>
          </cell>
        </row>
        <row r="5198">
          <cell r="A5198">
            <v>3536257</v>
          </cell>
          <cell r="B5198" t="str">
            <v>SP</v>
          </cell>
          <cell r="C5198">
            <v>17</v>
          </cell>
          <cell r="D5198" t="str">
            <v>Parisi</v>
          </cell>
        </row>
        <row r="5199">
          <cell r="A5199">
            <v>3536307</v>
          </cell>
          <cell r="B5199" t="str">
            <v>SP</v>
          </cell>
          <cell r="C5199">
            <v>16</v>
          </cell>
          <cell r="D5199" t="str">
            <v>Patrocínio Paulista</v>
          </cell>
        </row>
        <row r="5200">
          <cell r="A5200">
            <v>3536406</v>
          </cell>
          <cell r="B5200" t="str">
            <v>SP</v>
          </cell>
          <cell r="C5200">
            <v>18</v>
          </cell>
          <cell r="D5200" t="str">
            <v>Paulicéia</v>
          </cell>
        </row>
        <row r="5201">
          <cell r="A5201">
            <v>3536505</v>
          </cell>
          <cell r="B5201" t="str">
            <v>SP</v>
          </cell>
          <cell r="C5201">
            <v>19</v>
          </cell>
          <cell r="D5201" t="str">
            <v>Paulínia</v>
          </cell>
        </row>
        <row r="5202">
          <cell r="A5202">
            <v>3536570</v>
          </cell>
          <cell r="B5202" t="str">
            <v>SP</v>
          </cell>
          <cell r="C5202">
            <v>14</v>
          </cell>
          <cell r="D5202" t="str">
            <v>Paulistânia</v>
          </cell>
        </row>
        <row r="5203">
          <cell r="A5203">
            <v>3536604</v>
          </cell>
          <cell r="B5203" t="str">
            <v>SP</v>
          </cell>
          <cell r="C5203">
            <v>17</v>
          </cell>
          <cell r="D5203" t="str">
            <v>Paulo de Faria</v>
          </cell>
        </row>
        <row r="5204">
          <cell r="A5204">
            <v>3536703</v>
          </cell>
          <cell r="B5204" t="str">
            <v>SP</v>
          </cell>
          <cell r="C5204">
            <v>14</v>
          </cell>
          <cell r="D5204" t="str">
            <v>Pederneiras</v>
          </cell>
        </row>
        <row r="5205">
          <cell r="A5205">
            <v>3536802</v>
          </cell>
          <cell r="B5205" t="str">
            <v>SP</v>
          </cell>
          <cell r="C5205">
            <v>11</v>
          </cell>
          <cell r="D5205" t="str">
            <v>Pedra Bela</v>
          </cell>
        </row>
        <row r="5206">
          <cell r="A5206">
            <v>3536901</v>
          </cell>
          <cell r="B5206" t="str">
            <v>SP</v>
          </cell>
          <cell r="C5206">
            <v>17</v>
          </cell>
          <cell r="D5206" t="str">
            <v>Pedranópolis</v>
          </cell>
        </row>
        <row r="5207">
          <cell r="A5207">
            <v>3537008</v>
          </cell>
          <cell r="B5207" t="str">
            <v>SP</v>
          </cell>
          <cell r="C5207">
            <v>16</v>
          </cell>
          <cell r="D5207" t="str">
            <v>Pedregulho</v>
          </cell>
        </row>
        <row r="5208">
          <cell r="A5208">
            <v>3537107</v>
          </cell>
          <cell r="B5208" t="str">
            <v>SP</v>
          </cell>
          <cell r="C5208">
            <v>19</v>
          </cell>
          <cell r="D5208" t="str">
            <v>Pedreira</v>
          </cell>
        </row>
        <row r="5209">
          <cell r="A5209">
            <v>3537156</v>
          </cell>
          <cell r="B5209" t="str">
            <v>SP</v>
          </cell>
          <cell r="C5209">
            <v>18</v>
          </cell>
          <cell r="D5209" t="str">
            <v>Pedrinhas Paulista</v>
          </cell>
        </row>
        <row r="5210">
          <cell r="A5210">
            <v>3537206</v>
          </cell>
          <cell r="B5210" t="str">
            <v>SP</v>
          </cell>
          <cell r="C5210">
            <v>13</v>
          </cell>
          <cell r="D5210" t="str">
            <v>Pedro de Toledo</v>
          </cell>
        </row>
        <row r="5211">
          <cell r="A5211">
            <v>3537305</v>
          </cell>
          <cell r="B5211" t="str">
            <v>SP</v>
          </cell>
          <cell r="C5211">
            <v>18</v>
          </cell>
          <cell r="D5211" t="str">
            <v>Penápolis</v>
          </cell>
        </row>
        <row r="5212">
          <cell r="A5212">
            <v>3537404</v>
          </cell>
          <cell r="B5212" t="str">
            <v>SP</v>
          </cell>
          <cell r="C5212">
            <v>18</v>
          </cell>
          <cell r="D5212" t="str">
            <v>Pereira Barreto</v>
          </cell>
        </row>
        <row r="5213">
          <cell r="A5213">
            <v>3537503</v>
          </cell>
          <cell r="B5213" t="str">
            <v>SP</v>
          </cell>
          <cell r="C5213">
            <v>14</v>
          </cell>
          <cell r="D5213" t="str">
            <v>Pereiras</v>
          </cell>
        </row>
        <row r="5214">
          <cell r="A5214">
            <v>3537602</v>
          </cell>
          <cell r="B5214" t="str">
            <v>SP</v>
          </cell>
          <cell r="C5214">
            <v>13</v>
          </cell>
          <cell r="D5214" t="str">
            <v>Peruíbe</v>
          </cell>
        </row>
        <row r="5215">
          <cell r="A5215">
            <v>3537701</v>
          </cell>
          <cell r="B5215" t="str">
            <v>SP</v>
          </cell>
          <cell r="C5215">
            <v>18</v>
          </cell>
          <cell r="D5215" t="str">
            <v>Piacatu</v>
          </cell>
        </row>
        <row r="5216">
          <cell r="A5216">
            <v>3537800</v>
          </cell>
          <cell r="B5216" t="str">
            <v>SP</v>
          </cell>
          <cell r="C5216">
            <v>15</v>
          </cell>
          <cell r="D5216" t="str">
            <v>Piedade</v>
          </cell>
        </row>
        <row r="5217">
          <cell r="A5217">
            <v>3537909</v>
          </cell>
          <cell r="B5217" t="str">
            <v>SP</v>
          </cell>
          <cell r="C5217">
            <v>15</v>
          </cell>
          <cell r="D5217" t="str">
            <v>Pilar do Sul</v>
          </cell>
        </row>
        <row r="5218">
          <cell r="A5218">
            <v>3538006</v>
          </cell>
          <cell r="B5218" t="str">
            <v>SP</v>
          </cell>
          <cell r="C5218">
            <v>12</v>
          </cell>
          <cell r="D5218" t="str">
            <v>Pindamonhangaba</v>
          </cell>
        </row>
        <row r="5219">
          <cell r="A5219">
            <v>3538105</v>
          </cell>
          <cell r="B5219" t="str">
            <v>SP</v>
          </cell>
          <cell r="C5219">
            <v>17</v>
          </cell>
          <cell r="D5219" t="str">
            <v>Pindorama</v>
          </cell>
        </row>
        <row r="5220">
          <cell r="A5220">
            <v>3538204</v>
          </cell>
          <cell r="B5220" t="str">
            <v>SP</v>
          </cell>
          <cell r="C5220">
            <v>11</v>
          </cell>
          <cell r="D5220" t="str">
            <v>Pinhalzinho</v>
          </cell>
        </row>
        <row r="5221">
          <cell r="A5221">
            <v>3538303</v>
          </cell>
          <cell r="B5221" t="str">
            <v>SP</v>
          </cell>
          <cell r="C5221">
            <v>18</v>
          </cell>
          <cell r="D5221" t="str">
            <v>Piquerobi</v>
          </cell>
        </row>
        <row r="5222">
          <cell r="A5222">
            <v>3538501</v>
          </cell>
          <cell r="B5222" t="str">
            <v>SP</v>
          </cell>
          <cell r="C5222">
            <v>12</v>
          </cell>
          <cell r="D5222" t="str">
            <v>Piquete</v>
          </cell>
        </row>
        <row r="5223">
          <cell r="A5223">
            <v>3538600</v>
          </cell>
          <cell r="B5223" t="str">
            <v>SP</v>
          </cell>
          <cell r="C5223">
            <v>11</v>
          </cell>
          <cell r="D5223" t="str">
            <v>Piracaia</v>
          </cell>
        </row>
        <row r="5224">
          <cell r="A5224">
            <v>3538709</v>
          </cell>
          <cell r="B5224" t="str">
            <v>SP</v>
          </cell>
          <cell r="C5224">
            <v>19</v>
          </cell>
          <cell r="D5224" t="str">
            <v>Piracicaba</v>
          </cell>
        </row>
        <row r="5225">
          <cell r="A5225">
            <v>3538808</v>
          </cell>
          <cell r="B5225" t="str">
            <v>SP</v>
          </cell>
          <cell r="C5225">
            <v>14</v>
          </cell>
          <cell r="D5225" t="str">
            <v>Piraju</v>
          </cell>
        </row>
        <row r="5226">
          <cell r="A5226">
            <v>3538907</v>
          </cell>
          <cell r="B5226" t="str">
            <v>SP</v>
          </cell>
          <cell r="C5226">
            <v>14</v>
          </cell>
          <cell r="D5226" t="str">
            <v>Pirajuí</v>
          </cell>
        </row>
        <row r="5227">
          <cell r="A5227">
            <v>3539004</v>
          </cell>
          <cell r="B5227" t="str">
            <v>SP</v>
          </cell>
          <cell r="C5227">
            <v>17</v>
          </cell>
          <cell r="D5227" t="str">
            <v>Pirangi</v>
          </cell>
        </row>
        <row r="5228">
          <cell r="A5228">
            <v>3539103</v>
          </cell>
          <cell r="B5228" t="str">
            <v>SP</v>
          </cell>
          <cell r="C5228">
            <v>11</v>
          </cell>
          <cell r="D5228" t="str">
            <v>Pirapora do Bom Jesus</v>
          </cell>
        </row>
        <row r="5229">
          <cell r="A5229">
            <v>3539202</v>
          </cell>
          <cell r="B5229" t="str">
            <v>SP</v>
          </cell>
          <cell r="C5229">
            <v>18</v>
          </cell>
          <cell r="D5229" t="str">
            <v>Pirapozinho</v>
          </cell>
        </row>
        <row r="5230">
          <cell r="A5230">
            <v>3539301</v>
          </cell>
          <cell r="B5230" t="str">
            <v>SP</v>
          </cell>
          <cell r="C5230">
            <v>19</v>
          </cell>
          <cell r="D5230" t="str">
            <v>Pirassununga</v>
          </cell>
        </row>
        <row r="5231">
          <cell r="A5231">
            <v>3539400</v>
          </cell>
          <cell r="B5231" t="str">
            <v>SP</v>
          </cell>
          <cell r="C5231">
            <v>14</v>
          </cell>
          <cell r="D5231" t="str">
            <v>Piratininga</v>
          </cell>
        </row>
        <row r="5232">
          <cell r="A5232">
            <v>3539509</v>
          </cell>
          <cell r="B5232" t="str">
            <v>SP</v>
          </cell>
          <cell r="C5232">
            <v>16</v>
          </cell>
          <cell r="D5232" t="str">
            <v>Pitangueiras</v>
          </cell>
        </row>
        <row r="5233">
          <cell r="A5233">
            <v>3539608</v>
          </cell>
          <cell r="B5233" t="str">
            <v>SP</v>
          </cell>
          <cell r="C5233">
            <v>18</v>
          </cell>
          <cell r="D5233" t="str">
            <v>Planalto</v>
          </cell>
        </row>
        <row r="5234">
          <cell r="A5234">
            <v>3539707</v>
          </cell>
          <cell r="B5234" t="str">
            <v>SP</v>
          </cell>
          <cell r="C5234">
            <v>18</v>
          </cell>
          <cell r="D5234" t="str">
            <v>Platina</v>
          </cell>
        </row>
        <row r="5235">
          <cell r="A5235">
            <v>3539806</v>
          </cell>
          <cell r="B5235" t="str">
            <v>SP</v>
          </cell>
          <cell r="C5235">
            <v>11</v>
          </cell>
          <cell r="D5235" t="str">
            <v>Poá</v>
          </cell>
        </row>
        <row r="5236">
          <cell r="A5236">
            <v>3539905</v>
          </cell>
          <cell r="B5236" t="str">
            <v>SP</v>
          </cell>
          <cell r="C5236">
            <v>17</v>
          </cell>
          <cell r="D5236" t="str">
            <v>Poloni</v>
          </cell>
        </row>
        <row r="5237">
          <cell r="A5237">
            <v>3540002</v>
          </cell>
          <cell r="B5237" t="str">
            <v>SP</v>
          </cell>
          <cell r="C5237">
            <v>14</v>
          </cell>
          <cell r="D5237" t="str">
            <v>Pompéia</v>
          </cell>
        </row>
        <row r="5238">
          <cell r="A5238">
            <v>3540101</v>
          </cell>
          <cell r="B5238" t="str">
            <v>SP</v>
          </cell>
          <cell r="C5238">
            <v>14</v>
          </cell>
          <cell r="D5238" t="str">
            <v>Pongaí</v>
          </cell>
        </row>
        <row r="5239">
          <cell r="A5239">
            <v>3540200</v>
          </cell>
          <cell r="B5239" t="str">
            <v>SP</v>
          </cell>
          <cell r="C5239">
            <v>16</v>
          </cell>
          <cell r="D5239" t="str">
            <v>Pontal</v>
          </cell>
        </row>
        <row r="5240">
          <cell r="A5240">
            <v>3540259</v>
          </cell>
          <cell r="B5240" t="str">
            <v>SP</v>
          </cell>
          <cell r="C5240">
            <v>17</v>
          </cell>
          <cell r="D5240" t="str">
            <v>Pontalinda</v>
          </cell>
        </row>
        <row r="5241">
          <cell r="A5241">
            <v>3540309</v>
          </cell>
          <cell r="B5241" t="str">
            <v>SP</v>
          </cell>
          <cell r="C5241">
            <v>17</v>
          </cell>
          <cell r="D5241" t="str">
            <v>Pontes Gestal</v>
          </cell>
        </row>
        <row r="5242">
          <cell r="A5242">
            <v>3540408</v>
          </cell>
          <cell r="B5242" t="str">
            <v>SP</v>
          </cell>
          <cell r="C5242">
            <v>17</v>
          </cell>
          <cell r="D5242" t="str">
            <v>Populina</v>
          </cell>
        </row>
        <row r="5243">
          <cell r="A5243">
            <v>3540507</v>
          </cell>
          <cell r="B5243" t="str">
            <v>SP</v>
          </cell>
          <cell r="C5243">
            <v>15</v>
          </cell>
          <cell r="D5243" t="str">
            <v>Porangaba</v>
          </cell>
        </row>
        <row r="5244">
          <cell r="A5244">
            <v>3540606</v>
          </cell>
          <cell r="B5244" t="str">
            <v>SP</v>
          </cell>
          <cell r="C5244">
            <v>15</v>
          </cell>
          <cell r="D5244" t="str">
            <v>Porto Feliz</v>
          </cell>
        </row>
        <row r="5245">
          <cell r="A5245">
            <v>3540705</v>
          </cell>
          <cell r="B5245" t="str">
            <v>SP</v>
          </cell>
          <cell r="C5245">
            <v>19</v>
          </cell>
          <cell r="D5245" t="str">
            <v>Porto Ferreira</v>
          </cell>
        </row>
        <row r="5246">
          <cell r="A5246">
            <v>3540754</v>
          </cell>
          <cell r="B5246" t="str">
            <v>SP</v>
          </cell>
          <cell r="C5246">
            <v>12</v>
          </cell>
          <cell r="D5246" t="str">
            <v>Potim</v>
          </cell>
        </row>
        <row r="5247">
          <cell r="A5247">
            <v>3540804</v>
          </cell>
          <cell r="B5247" t="str">
            <v>SP</v>
          </cell>
          <cell r="C5247">
            <v>17</v>
          </cell>
          <cell r="D5247" t="str">
            <v>Potirendaba</v>
          </cell>
        </row>
        <row r="5248">
          <cell r="A5248">
            <v>3540853</v>
          </cell>
          <cell r="B5248" t="str">
            <v>SP</v>
          </cell>
          <cell r="C5248">
            <v>18</v>
          </cell>
          <cell r="D5248" t="str">
            <v>Pracinha</v>
          </cell>
        </row>
        <row r="5249">
          <cell r="A5249">
            <v>3540903</v>
          </cell>
          <cell r="B5249" t="str">
            <v>SP</v>
          </cell>
          <cell r="C5249">
            <v>16</v>
          </cell>
          <cell r="D5249" t="str">
            <v>Pradópolis</v>
          </cell>
        </row>
        <row r="5250">
          <cell r="A5250">
            <v>3541000</v>
          </cell>
          <cell r="B5250" t="str">
            <v>SP</v>
          </cell>
          <cell r="C5250">
            <v>13</v>
          </cell>
          <cell r="D5250" t="str">
            <v>Praia Grande</v>
          </cell>
        </row>
        <row r="5251">
          <cell r="A5251">
            <v>3541059</v>
          </cell>
          <cell r="B5251" t="str">
            <v>SP</v>
          </cell>
          <cell r="C5251">
            <v>14</v>
          </cell>
          <cell r="D5251" t="str">
            <v>Pratânia</v>
          </cell>
        </row>
        <row r="5252">
          <cell r="A5252">
            <v>3541109</v>
          </cell>
          <cell r="B5252" t="str">
            <v>SP</v>
          </cell>
          <cell r="C5252">
            <v>14</v>
          </cell>
          <cell r="D5252" t="str">
            <v>Presidente Alves</v>
          </cell>
        </row>
        <row r="5253">
          <cell r="A5253">
            <v>3541208</v>
          </cell>
          <cell r="B5253" t="str">
            <v>SP</v>
          </cell>
          <cell r="C5253">
            <v>18</v>
          </cell>
          <cell r="D5253" t="str">
            <v>Presidente Bernardes</v>
          </cell>
        </row>
        <row r="5254">
          <cell r="A5254">
            <v>3541307</v>
          </cell>
          <cell r="B5254" t="str">
            <v>SP</v>
          </cell>
          <cell r="C5254">
            <v>18</v>
          </cell>
          <cell r="D5254" t="str">
            <v>Presidente Epitácio</v>
          </cell>
        </row>
        <row r="5255">
          <cell r="A5255">
            <v>3541406</v>
          </cell>
          <cell r="B5255" t="str">
            <v>SP</v>
          </cell>
          <cell r="C5255">
            <v>18</v>
          </cell>
          <cell r="D5255" t="str">
            <v>Presidente Prudente</v>
          </cell>
        </row>
        <row r="5256">
          <cell r="A5256">
            <v>3541505</v>
          </cell>
          <cell r="B5256" t="str">
            <v>SP</v>
          </cell>
          <cell r="C5256">
            <v>18</v>
          </cell>
          <cell r="D5256" t="str">
            <v>Presidente Venceslau</v>
          </cell>
        </row>
        <row r="5257">
          <cell r="A5257">
            <v>3541604</v>
          </cell>
          <cell r="B5257" t="str">
            <v>SP</v>
          </cell>
          <cell r="C5257">
            <v>14</v>
          </cell>
          <cell r="D5257" t="str">
            <v>Promissão</v>
          </cell>
        </row>
        <row r="5258">
          <cell r="A5258">
            <v>3541653</v>
          </cell>
          <cell r="B5258" t="str">
            <v>SP</v>
          </cell>
          <cell r="C5258">
            <v>15</v>
          </cell>
          <cell r="D5258" t="str">
            <v>Quadra</v>
          </cell>
        </row>
        <row r="5259">
          <cell r="A5259">
            <v>3541703</v>
          </cell>
          <cell r="B5259" t="str">
            <v>SP</v>
          </cell>
          <cell r="C5259">
            <v>18</v>
          </cell>
          <cell r="D5259" t="str">
            <v>Quatá</v>
          </cell>
        </row>
        <row r="5260">
          <cell r="A5260">
            <v>3541802</v>
          </cell>
          <cell r="B5260" t="str">
            <v>SP</v>
          </cell>
          <cell r="C5260">
            <v>14</v>
          </cell>
          <cell r="D5260" t="str">
            <v>Queiroz</v>
          </cell>
        </row>
        <row r="5261">
          <cell r="A5261">
            <v>3541901</v>
          </cell>
          <cell r="B5261" t="str">
            <v>SP</v>
          </cell>
          <cell r="C5261">
            <v>12</v>
          </cell>
          <cell r="D5261" t="str">
            <v>Queluz</v>
          </cell>
        </row>
        <row r="5262">
          <cell r="A5262">
            <v>3542008</v>
          </cell>
          <cell r="B5262" t="str">
            <v>SP</v>
          </cell>
          <cell r="C5262">
            <v>14</v>
          </cell>
          <cell r="D5262" t="str">
            <v>Quintana</v>
          </cell>
        </row>
        <row r="5263">
          <cell r="A5263">
            <v>3542107</v>
          </cell>
          <cell r="B5263" t="str">
            <v>SP</v>
          </cell>
          <cell r="C5263">
            <v>19</v>
          </cell>
          <cell r="D5263" t="str">
            <v>Rafard</v>
          </cell>
        </row>
        <row r="5264">
          <cell r="A5264">
            <v>3542206</v>
          </cell>
          <cell r="B5264" t="str">
            <v>SP</v>
          </cell>
          <cell r="C5264">
            <v>18</v>
          </cell>
          <cell r="D5264" t="str">
            <v>Rancharia</v>
          </cell>
        </row>
        <row r="5265">
          <cell r="A5265">
            <v>3542305</v>
          </cell>
          <cell r="B5265" t="str">
            <v>SP</v>
          </cell>
          <cell r="C5265">
            <v>12</v>
          </cell>
          <cell r="D5265" t="str">
            <v>Redenção da Serra</v>
          </cell>
        </row>
        <row r="5266">
          <cell r="A5266">
            <v>3542404</v>
          </cell>
          <cell r="B5266" t="str">
            <v>SP</v>
          </cell>
          <cell r="C5266">
            <v>18</v>
          </cell>
          <cell r="D5266" t="str">
            <v>Regente Feijó</v>
          </cell>
        </row>
        <row r="5267">
          <cell r="A5267">
            <v>3542503</v>
          </cell>
          <cell r="B5267" t="str">
            <v>SP</v>
          </cell>
          <cell r="C5267">
            <v>14</v>
          </cell>
          <cell r="D5267" t="str">
            <v>Reginópolis</v>
          </cell>
        </row>
        <row r="5268">
          <cell r="A5268">
            <v>3542602</v>
          </cell>
          <cell r="B5268" t="str">
            <v>SP</v>
          </cell>
          <cell r="C5268">
            <v>13</v>
          </cell>
          <cell r="D5268" t="str">
            <v>Registro</v>
          </cell>
        </row>
        <row r="5269">
          <cell r="A5269">
            <v>3542701</v>
          </cell>
          <cell r="B5269" t="str">
            <v>SP</v>
          </cell>
          <cell r="C5269">
            <v>16</v>
          </cell>
          <cell r="D5269" t="str">
            <v>Restinga</v>
          </cell>
        </row>
        <row r="5270">
          <cell r="A5270">
            <v>3542800</v>
          </cell>
          <cell r="B5270" t="str">
            <v>SP</v>
          </cell>
          <cell r="C5270">
            <v>15</v>
          </cell>
          <cell r="D5270" t="str">
            <v>Ribeira</v>
          </cell>
        </row>
        <row r="5271">
          <cell r="A5271">
            <v>3542909</v>
          </cell>
          <cell r="B5271" t="str">
            <v>SP</v>
          </cell>
          <cell r="C5271">
            <v>16</v>
          </cell>
          <cell r="D5271" t="str">
            <v>Ribeirão Bonito</v>
          </cell>
        </row>
        <row r="5272">
          <cell r="A5272">
            <v>3543006</v>
          </cell>
          <cell r="B5272" t="str">
            <v>SP</v>
          </cell>
          <cell r="C5272">
            <v>15</v>
          </cell>
          <cell r="D5272" t="str">
            <v>Ribeirão Branco</v>
          </cell>
        </row>
        <row r="5273">
          <cell r="A5273">
            <v>3543105</v>
          </cell>
          <cell r="B5273" t="str">
            <v>SP</v>
          </cell>
          <cell r="C5273">
            <v>16</v>
          </cell>
          <cell r="D5273" t="str">
            <v>Ribeirão Corrente</v>
          </cell>
        </row>
        <row r="5274">
          <cell r="A5274">
            <v>3543204</v>
          </cell>
          <cell r="B5274" t="str">
            <v>SP</v>
          </cell>
          <cell r="C5274">
            <v>14</v>
          </cell>
          <cell r="D5274" t="str">
            <v>Ribeirão do Sul</v>
          </cell>
        </row>
        <row r="5275">
          <cell r="A5275">
            <v>3543238</v>
          </cell>
          <cell r="B5275" t="str">
            <v>SP</v>
          </cell>
          <cell r="C5275">
            <v>18</v>
          </cell>
          <cell r="D5275" t="str">
            <v>Ribeirão dos Índios</v>
          </cell>
        </row>
        <row r="5276">
          <cell r="A5276">
            <v>3543253</v>
          </cell>
          <cell r="B5276" t="str">
            <v>SP</v>
          </cell>
          <cell r="C5276">
            <v>15</v>
          </cell>
          <cell r="D5276" t="str">
            <v>Ribeirão Grande</v>
          </cell>
        </row>
        <row r="5277">
          <cell r="A5277">
            <v>3543303</v>
          </cell>
          <cell r="B5277" t="str">
            <v>SP</v>
          </cell>
          <cell r="C5277">
            <v>11</v>
          </cell>
          <cell r="D5277" t="str">
            <v>Ribeirão Pires</v>
          </cell>
        </row>
        <row r="5278">
          <cell r="A5278">
            <v>3543402</v>
          </cell>
          <cell r="B5278" t="str">
            <v>SP</v>
          </cell>
          <cell r="C5278">
            <v>16</v>
          </cell>
          <cell r="D5278" t="str">
            <v>Ribeirão Preto</v>
          </cell>
        </row>
        <row r="5279">
          <cell r="A5279">
            <v>3543600</v>
          </cell>
          <cell r="B5279" t="str">
            <v>SP</v>
          </cell>
          <cell r="C5279">
            <v>16</v>
          </cell>
          <cell r="D5279" t="str">
            <v>Rifaina</v>
          </cell>
        </row>
        <row r="5280">
          <cell r="A5280">
            <v>3543709</v>
          </cell>
          <cell r="B5280" t="str">
            <v>SP</v>
          </cell>
          <cell r="C5280">
            <v>16</v>
          </cell>
          <cell r="D5280" t="str">
            <v>Rincão</v>
          </cell>
        </row>
        <row r="5281">
          <cell r="A5281">
            <v>3543808</v>
          </cell>
          <cell r="B5281" t="str">
            <v>SP</v>
          </cell>
          <cell r="C5281">
            <v>18</v>
          </cell>
          <cell r="D5281" t="str">
            <v>Rinópolis</v>
          </cell>
        </row>
        <row r="5282">
          <cell r="A5282">
            <v>3543907</v>
          </cell>
          <cell r="B5282" t="str">
            <v>SP</v>
          </cell>
          <cell r="C5282">
            <v>19</v>
          </cell>
          <cell r="D5282" t="str">
            <v>Rio Claro</v>
          </cell>
        </row>
        <row r="5283">
          <cell r="A5283">
            <v>3544004</v>
          </cell>
          <cell r="B5283" t="str">
            <v>SP</v>
          </cell>
          <cell r="C5283">
            <v>19</v>
          </cell>
          <cell r="D5283" t="str">
            <v>Rio das Pedras</v>
          </cell>
        </row>
        <row r="5284">
          <cell r="A5284">
            <v>3544103</v>
          </cell>
          <cell r="B5284" t="str">
            <v>SP</v>
          </cell>
          <cell r="C5284">
            <v>11</v>
          </cell>
          <cell r="D5284" t="str">
            <v>Rio Grande da Serra</v>
          </cell>
        </row>
        <row r="5285">
          <cell r="A5285">
            <v>3544202</v>
          </cell>
          <cell r="B5285" t="str">
            <v>SP</v>
          </cell>
          <cell r="C5285">
            <v>17</v>
          </cell>
          <cell r="D5285" t="str">
            <v>Riolândia</v>
          </cell>
        </row>
        <row r="5286">
          <cell r="A5286">
            <v>3543501</v>
          </cell>
          <cell r="B5286" t="str">
            <v>SP</v>
          </cell>
          <cell r="C5286">
            <v>15</v>
          </cell>
          <cell r="D5286" t="str">
            <v>Riversul</v>
          </cell>
        </row>
        <row r="5287">
          <cell r="A5287">
            <v>3544251</v>
          </cell>
          <cell r="B5287" t="str">
            <v>SP</v>
          </cell>
          <cell r="C5287">
            <v>18</v>
          </cell>
          <cell r="D5287" t="str">
            <v>Rosana</v>
          </cell>
        </row>
        <row r="5288">
          <cell r="A5288">
            <v>3544301</v>
          </cell>
          <cell r="B5288" t="str">
            <v>SP</v>
          </cell>
          <cell r="C5288">
            <v>12</v>
          </cell>
          <cell r="D5288" t="str">
            <v>Roseira</v>
          </cell>
        </row>
        <row r="5289">
          <cell r="A5289">
            <v>3544400</v>
          </cell>
          <cell r="B5289" t="str">
            <v>SP</v>
          </cell>
          <cell r="C5289">
            <v>18</v>
          </cell>
          <cell r="D5289" t="str">
            <v>Rubiácea</v>
          </cell>
        </row>
        <row r="5290">
          <cell r="A5290">
            <v>3544509</v>
          </cell>
          <cell r="B5290" t="str">
            <v>SP</v>
          </cell>
          <cell r="C5290">
            <v>17</v>
          </cell>
          <cell r="D5290" t="str">
            <v>Rubinéia</v>
          </cell>
        </row>
        <row r="5291">
          <cell r="A5291">
            <v>3544608</v>
          </cell>
          <cell r="B5291" t="str">
            <v>SP</v>
          </cell>
          <cell r="C5291">
            <v>14</v>
          </cell>
          <cell r="D5291" t="str">
            <v>Sabino</v>
          </cell>
        </row>
        <row r="5292">
          <cell r="A5292">
            <v>3544707</v>
          </cell>
          <cell r="B5292" t="str">
            <v>SP</v>
          </cell>
          <cell r="C5292">
            <v>18</v>
          </cell>
          <cell r="D5292" t="str">
            <v>Sagres</v>
          </cell>
        </row>
        <row r="5293">
          <cell r="A5293">
            <v>3544806</v>
          </cell>
          <cell r="B5293" t="str">
            <v>SP</v>
          </cell>
          <cell r="C5293">
            <v>17</v>
          </cell>
          <cell r="D5293" t="str">
            <v>Sales</v>
          </cell>
        </row>
        <row r="5294">
          <cell r="A5294">
            <v>3544905</v>
          </cell>
          <cell r="B5294" t="str">
            <v>SP</v>
          </cell>
          <cell r="C5294">
            <v>16</v>
          </cell>
          <cell r="D5294" t="str">
            <v>Sales Oliveira</v>
          </cell>
        </row>
        <row r="5295">
          <cell r="A5295">
            <v>3545001</v>
          </cell>
          <cell r="B5295" t="str">
            <v>SP</v>
          </cell>
          <cell r="C5295">
            <v>11</v>
          </cell>
          <cell r="D5295" t="str">
            <v>Salesópolis</v>
          </cell>
        </row>
        <row r="5296">
          <cell r="A5296">
            <v>3545100</v>
          </cell>
          <cell r="B5296" t="str">
            <v>SP</v>
          </cell>
          <cell r="C5296">
            <v>18</v>
          </cell>
          <cell r="D5296" t="str">
            <v>Salmourão</v>
          </cell>
        </row>
        <row r="5297">
          <cell r="A5297">
            <v>3545159</v>
          </cell>
          <cell r="B5297" t="str">
            <v>SP</v>
          </cell>
          <cell r="C5297">
            <v>19</v>
          </cell>
          <cell r="D5297" t="str">
            <v>Saltinho</v>
          </cell>
        </row>
        <row r="5298">
          <cell r="A5298">
            <v>3545209</v>
          </cell>
          <cell r="B5298" t="str">
            <v>SP</v>
          </cell>
          <cell r="C5298">
            <v>11</v>
          </cell>
          <cell r="D5298" t="str">
            <v>Salto</v>
          </cell>
        </row>
        <row r="5299">
          <cell r="A5299">
            <v>3545308</v>
          </cell>
          <cell r="B5299" t="str">
            <v>SP</v>
          </cell>
          <cell r="C5299">
            <v>15</v>
          </cell>
          <cell r="D5299" t="str">
            <v>Salto de Pirapora</v>
          </cell>
        </row>
        <row r="5300">
          <cell r="A5300">
            <v>3545407</v>
          </cell>
          <cell r="B5300" t="str">
            <v>SP</v>
          </cell>
          <cell r="C5300">
            <v>14</v>
          </cell>
          <cell r="D5300" t="str">
            <v>Salto Grande</v>
          </cell>
        </row>
        <row r="5301">
          <cell r="A5301">
            <v>3545506</v>
          </cell>
          <cell r="B5301" t="str">
            <v>SP</v>
          </cell>
          <cell r="C5301">
            <v>18</v>
          </cell>
          <cell r="D5301" t="str">
            <v>Sandovalina</v>
          </cell>
        </row>
        <row r="5302">
          <cell r="A5302">
            <v>3545605</v>
          </cell>
          <cell r="B5302" t="str">
            <v>SP</v>
          </cell>
          <cell r="C5302">
            <v>17</v>
          </cell>
          <cell r="D5302" t="str">
            <v>Santa Adélia</v>
          </cell>
        </row>
        <row r="5303">
          <cell r="A5303">
            <v>3545704</v>
          </cell>
          <cell r="B5303" t="str">
            <v>SP</v>
          </cell>
          <cell r="C5303">
            <v>17</v>
          </cell>
          <cell r="D5303" t="str">
            <v>Santa Albertina</v>
          </cell>
        </row>
        <row r="5304">
          <cell r="A5304">
            <v>3545803</v>
          </cell>
          <cell r="B5304" t="str">
            <v>SP</v>
          </cell>
          <cell r="C5304">
            <v>19</v>
          </cell>
          <cell r="D5304" t="str">
            <v>Santa Bárbara d'Oeste</v>
          </cell>
        </row>
        <row r="5305">
          <cell r="A5305">
            <v>3546009</v>
          </cell>
          <cell r="B5305" t="str">
            <v>SP</v>
          </cell>
          <cell r="C5305">
            <v>12</v>
          </cell>
          <cell r="D5305" t="str">
            <v>Santa Branca</v>
          </cell>
        </row>
        <row r="5306">
          <cell r="A5306">
            <v>3546108</v>
          </cell>
          <cell r="B5306" t="str">
            <v>SP</v>
          </cell>
          <cell r="C5306">
            <v>17</v>
          </cell>
          <cell r="D5306" t="str">
            <v>Santa Clara d'Oeste</v>
          </cell>
        </row>
        <row r="5307">
          <cell r="A5307">
            <v>3546207</v>
          </cell>
          <cell r="B5307" t="str">
            <v>SP</v>
          </cell>
          <cell r="C5307">
            <v>19</v>
          </cell>
          <cell r="D5307" t="str">
            <v>Santa Cruz da Conceição</v>
          </cell>
        </row>
        <row r="5308">
          <cell r="A5308">
            <v>3546256</v>
          </cell>
          <cell r="B5308" t="str">
            <v>SP</v>
          </cell>
          <cell r="C5308">
            <v>16</v>
          </cell>
          <cell r="D5308" t="str">
            <v>Santa Cruz da Esperança</v>
          </cell>
        </row>
        <row r="5309">
          <cell r="A5309">
            <v>3546306</v>
          </cell>
          <cell r="B5309" t="str">
            <v>SP</v>
          </cell>
          <cell r="C5309">
            <v>19</v>
          </cell>
          <cell r="D5309" t="str">
            <v>Santa Cruz das Palmeiras</v>
          </cell>
        </row>
        <row r="5310">
          <cell r="A5310">
            <v>3546405</v>
          </cell>
          <cell r="B5310" t="str">
            <v>SP</v>
          </cell>
          <cell r="C5310">
            <v>14</v>
          </cell>
          <cell r="D5310" t="str">
            <v>Santa Cruz do Rio Pardo</v>
          </cell>
        </row>
        <row r="5311">
          <cell r="A5311">
            <v>3546504</v>
          </cell>
          <cell r="B5311" t="str">
            <v>SP</v>
          </cell>
          <cell r="C5311">
            <v>16</v>
          </cell>
          <cell r="D5311" t="str">
            <v>Santa Ernestina</v>
          </cell>
        </row>
        <row r="5312">
          <cell r="A5312">
            <v>3546603</v>
          </cell>
          <cell r="B5312" t="str">
            <v>SP</v>
          </cell>
          <cell r="C5312">
            <v>17</v>
          </cell>
          <cell r="D5312" t="str">
            <v>Santa Fé do Sul</v>
          </cell>
        </row>
        <row r="5313">
          <cell r="A5313">
            <v>3546702</v>
          </cell>
          <cell r="B5313" t="str">
            <v>SP</v>
          </cell>
          <cell r="C5313">
            <v>19</v>
          </cell>
          <cell r="D5313" t="str">
            <v>Santa Gertrudes</v>
          </cell>
        </row>
        <row r="5314">
          <cell r="A5314">
            <v>3546801</v>
          </cell>
          <cell r="B5314" t="str">
            <v>SP</v>
          </cell>
          <cell r="C5314">
            <v>11</v>
          </cell>
          <cell r="D5314" t="str">
            <v>Santa Isabel</v>
          </cell>
        </row>
        <row r="5315">
          <cell r="A5315">
            <v>3546900</v>
          </cell>
          <cell r="B5315" t="str">
            <v>SP</v>
          </cell>
          <cell r="C5315">
            <v>16</v>
          </cell>
          <cell r="D5315" t="str">
            <v>Santa Lúcia</v>
          </cell>
        </row>
        <row r="5316">
          <cell r="A5316">
            <v>3547007</v>
          </cell>
          <cell r="B5316" t="str">
            <v>SP</v>
          </cell>
          <cell r="C5316">
            <v>19</v>
          </cell>
          <cell r="D5316" t="str">
            <v>Santa Maria da Serra</v>
          </cell>
        </row>
        <row r="5317">
          <cell r="A5317">
            <v>3547106</v>
          </cell>
          <cell r="B5317" t="str">
            <v>SP</v>
          </cell>
          <cell r="C5317">
            <v>18</v>
          </cell>
          <cell r="D5317" t="str">
            <v>Santa Mercedes</v>
          </cell>
        </row>
        <row r="5318">
          <cell r="A5318">
            <v>3547502</v>
          </cell>
          <cell r="B5318" t="str">
            <v>SP</v>
          </cell>
          <cell r="C5318">
            <v>19</v>
          </cell>
          <cell r="D5318" t="str">
            <v>Santa Rita do Passa Quatro</v>
          </cell>
        </row>
        <row r="5319">
          <cell r="A5319">
            <v>3547403</v>
          </cell>
          <cell r="B5319" t="str">
            <v>SP</v>
          </cell>
          <cell r="C5319">
            <v>17</v>
          </cell>
          <cell r="D5319" t="str">
            <v>Santa Rita d'Oeste</v>
          </cell>
        </row>
        <row r="5320">
          <cell r="A5320">
            <v>3547601</v>
          </cell>
          <cell r="B5320" t="str">
            <v>SP</v>
          </cell>
          <cell r="C5320">
            <v>16</v>
          </cell>
          <cell r="D5320" t="str">
            <v>Santa Rosa de Viterbo</v>
          </cell>
        </row>
        <row r="5321">
          <cell r="A5321">
            <v>3547650</v>
          </cell>
          <cell r="B5321" t="str">
            <v>SP</v>
          </cell>
          <cell r="C5321">
            <v>17</v>
          </cell>
          <cell r="D5321" t="str">
            <v>Santa Salete</v>
          </cell>
        </row>
        <row r="5322">
          <cell r="A5322">
            <v>3547205</v>
          </cell>
          <cell r="B5322" t="str">
            <v>SP</v>
          </cell>
          <cell r="C5322">
            <v>17</v>
          </cell>
          <cell r="D5322" t="str">
            <v>Santana da Ponte Pensa</v>
          </cell>
        </row>
        <row r="5323">
          <cell r="A5323">
            <v>3547304</v>
          </cell>
          <cell r="B5323" t="str">
            <v>SP</v>
          </cell>
          <cell r="C5323">
            <v>11</v>
          </cell>
          <cell r="D5323" t="str">
            <v>Santana de Parnaíba</v>
          </cell>
        </row>
        <row r="5324">
          <cell r="A5324">
            <v>3547700</v>
          </cell>
          <cell r="B5324" t="str">
            <v>SP</v>
          </cell>
          <cell r="C5324">
            <v>18</v>
          </cell>
          <cell r="D5324" t="str">
            <v>Santo Anastácio</v>
          </cell>
        </row>
        <row r="5325">
          <cell r="A5325">
            <v>3547809</v>
          </cell>
          <cell r="B5325" t="str">
            <v>SP</v>
          </cell>
          <cell r="C5325">
            <v>11</v>
          </cell>
          <cell r="D5325" t="str">
            <v>Santo André</v>
          </cell>
        </row>
        <row r="5326">
          <cell r="A5326">
            <v>3547908</v>
          </cell>
          <cell r="B5326" t="str">
            <v>SP</v>
          </cell>
          <cell r="C5326">
            <v>16</v>
          </cell>
          <cell r="D5326" t="str">
            <v>Santo Antônio da Alegria</v>
          </cell>
        </row>
        <row r="5327">
          <cell r="A5327">
            <v>3548005</v>
          </cell>
          <cell r="B5327" t="str">
            <v>SP</v>
          </cell>
          <cell r="C5327">
            <v>19</v>
          </cell>
          <cell r="D5327" t="str">
            <v>Santo Antônio de Posse</v>
          </cell>
        </row>
        <row r="5328">
          <cell r="A5328">
            <v>3548054</v>
          </cell>
          <cell r="B5328" t="str">
            <v>SP</v>
          </cell>
          <cell r="C5328">
            <v>18</v>
          </cell>
          <cell r="D5328" t="str">
            <v>Santo Antônio do Aracanguá</v>
          </cell>
        </row>
        <row r="5329">
          <cell r="A5329">
            <v>3548104</v>
          </cell>
          <cell r="B5329" t="str">
            <v>SP</v>
          </cell>
          <cell r="C5329">
            <v>19</v>
          </cell>
          <cell r="D5329" t="str">
            <v>Santo Antônio do Jardim</v>
          </cell>
        </row>
        <row r="5330">
          <cell r="A5330">
            <v>3548203</v>
          </cell>
          <cell r="B5330" t="str">
            <v>SP</v>
          </cell>
          <cell r="C5330">
            <v>12</v>
          </cell>
          <cell r="D5330" t="str">
            <v>Santo Antônio do Pinhal</v>
          </cell>
        </row>
        <row r="5331">
          <cell r="A5331">
            <v>3548302</v>
          </cell>
          <cell r="B5331" t="str">
            <v>SP</v>
          </cell>
          <cell r="C5331">
            <v>18</v>
          </cell>
          <cell r="D5331" t="str">
            <v>Santo Expedito</v>
          </cell>
        </row>
        <row r="5332">
          <cell r="A5332">
            <v>3548401</v>
          </cell>
          <cell r="B5332" t="str">
            <v>SP</v>
          </cell>
          <cell r="C5332">
            <v>18</v>
          </cell>
          <cell r="D5332" t="str">
            <v>Santópolis do Aguapeí</v>
          </cell>
        </row>
        <row r="5333">
          <cell r="A5333">
            <v>3548500</v>
          </cell>
          <cell r="B5333" t="str">
            <v>SP</v>
          </cell>
          <cell r="C5333">
            <v>13</v>
          </cell>
          <cell r="D5333" t="str">
            <v>Santos</v>
          </cell>
        </row>
        <row r="5334">
          <cell r="A5334">
            <v>3548609</v>
          </cell>
          <cell r="B5334" t="str">
            <v>SP</v>
          </cell>
          <cell r="C5334">
            <v>12</v>
          </cell>
          <cell r="D5334" t="str">
            <v>São Bento do Sapucaí</v>
          </cell>
        </row>
        <row r="5335">
          <cell r="A5335">
            <v>3548708</v>
          </cell>
          <cell r="B5335" t="str">
            <v>SP</v>
          </cell>
          <cell r="C5335">
            <v>11</v>
          </cell>
          <cell r="D5335" t="str">
            <v>São Bernardo do Campo</v>
          </cell>
        </row>
        <row r="5336">
          <cell r="A5336">
            <v>3548807</v>
          </cell>
          <cell r="B5336" t="str">
            <v>SP</v>
          </cell>
          <cell r="C5336">
            <v>11</v>
          </cell>
          <cell r="D5336" t="str">
            <v>São Caetano do Sul</v>
          </cell>
        </row>
        <row r="5337">
          <cell r="A5337">
            <v>3548906</v>
          </cell>
          <cell r="B5337" t="str">
            <v>SP</v>
          </cell>
          <cell r="C5337">
            <v>16</v>
          </cell>
          <cell r="D5337" t="str">
            <v>São Carlos</v>
          </cell>
        </row>
        <row r="5338">
          <cell r="A5338">
            <v>3549003</v>
          </cell>
          <cell r="B5338" t="str">
            <v>SP</v>
          </cell>
          <cell r="C5338">
            <v>17</v>
          </cell>
          <cell r="D5338" t="str">
            <v>São Francisco</v>
          </cell>
        </row>
        <row r="5339">
          <cell r="A5339">
            <v>3549102</v>
          </cell>
          <cell r="B5339" t="str">
            <v>SP</v>
          </cell>
          <cell r="C5339">
            <v>19</v>
          </cell>
          <cell r="D5339" t="str">
            <v>São João da Boa Vista</v>
          </cell>
        </row>
        <row r="5340">
          <cell r="A5340">
            <v>3549201</v>
          </cell>
          <cell r="B5340" t="str">
            <v>SP</v>
          </cell>
          <cell r="C5340">
            <v>17</v>
          </cell>
          <cell r="D5340" t="str">
            <v>São João das Duas Pontes</v>
          </cell>
        </row>
        <row r="5341">
          <cell r="A5341">
            <v>3549250</v>
          </cell>
          <cell r="B5341" t="str">
            <v>SP</v>
          </cell>
          <cell r="C5341">
            <v>17</v>
          </cell>
          <cell r="D5341" t="str">
            <v>São João de Iracema</v>
          </cell>
        </row>
        <row r="5342">
          <cell r="A5342">
            <v>3549300</v>
          </cell>
          <cell r="B5342" t="str">
            <v>SP</v>
          </cell>
          <cell r="C5342">
            <v>18</v>
          </cell>
          <cell r="D5342" t="str">
            <v>São João do Pau d'Alho</v>
          </cell>
        </row>
        <row r="5343">
          <cell r="A5343">
            <v>3549409</v>
          </cell>
          <cell r="B5343" t="str">
            <v>SP</v>
          </cell>
          <cell r="C5343">
            <v>16</v>
          </cell>
          <cell r="D5343" t="str">
            <v>São Joaquim da Barra</v>
          </cell>
        </row>
        <row r="5344">
          <cell r="A5344">
            <v>3549508</v>
          </cell>
          <cell r="B5344" t="str">
            <v>SP</v>
          </cell>
          <cell r="C5344">
            <v>16</v>
          </cell>
          <cell r="D5344" t="str">
            <v>São José da Bela Vista</v>
          </cell>
        </row>
        <row r="5345">
          <cell r="A5345">
            <v>3549607</v>
          </cell>
          <cell r="B5345" t="str">
            <v>SP</v>
          </cell>
          <cell r="C5345">
            <v>12</v>
          </cell>
          <cell r="D5345" t="str">
            <v>São José do Barreiro</v>
          </cell>
        </row>
        <row r="5346">
          <cell r="A5346">
            <v>3549706</v>
          </cell>
          <cell r="B5346" t="str">
            <v>SP</v>
          </cell>
          <cell r="C5346">
            <v>19</v>
          </cell>
          <cell r="D5346" t="str">
            <v>São José do Rio Pardo</v>
          </cell>
        </row>
        <row r="5347">
          <cell r="A5347">
            <v>3549805</v>
          </cell>
          <cell r="B5347" t="str">
            <v>SP</v>
          </cell>
          <cell r="C5347">
            <v>17</v>
          </cell>
          <cell r="D5347" t="str">
            <v>São José do Rio Preto</v>
          </cell>
        </row>
        <row r="5348">
          <cell r="A5348">
            <v>3549904</v>
          </cell>
          <cell r="B5348" t="str">
            <v>SP</v>
          </cell>
          <cell r="C5348">
            <v>12</v>
          </cell>
          <cell r="D5348" t="str">
            <v>São José dos Campos</v>
          </cell>
        </row>
        <row r="5349">
          <cell r="A5349">
            <v>3549953</v>
          </cell>
          <cell r="B5349" t="str">
            <v>SP</v>
          </cell>
          <cell r="C5349">
            <v>11</v>
          </cell>
          <cell r="D5349" t="str">
            <v>São Lourenço da Serra</v>
          </cell>
        </row>
        <row r="5350">
          <cell r="A5350">
            <v>3550001</v>
          </cell>
          <cell r="B5350" t="str">
            <v>SP</v>
          </cell>
          <cell r="C5350">
            <v>12</v>
          </cell>
          <cell r="D5350" t="str">
            <v>São Luís do Paraitinga</v>
          </cell>
        </row>
        <row r="5351">
          <cell r="A5351">
            <v>3550100</v>
          </cell>
          <cell r="B5351" t="str">
            <v>SP</v>
          </cell>
          <cell r="C5351">
            <v>14</v>
          </cell>
          <cell r="D5351" t="str">
            <v>São Manuel</v>
          </cell>
        </row>
        <row r="5352">
          <cell r="A5352">
            <v>3550209</v>
          </cell>
          <cell r="B5352" t="str">
            <v>SP</v>
          </cell>
          <cell r="C5352">
            <v>15</v>
          </cell>
          <cell r="D5352" t="str">
            <v>São Miguel Arcanjo</v>
          </cell>
        </row>
        <row r="5353">
          <cell r="A5353">
            <v>3550308</v>
          </cell>
          <cell r="B5353" t="str">
            <v>SP</v>
          </cell>
          <cell r="C5353">
            <v>11</v>
          </cell>
          <cell r="D5353" t="str">
            <v>São Paulo</v>
          </cell>
        </row>
        <row r="5354">
          <cell r="A5354">
            <v>3550407</v>
          </cell>
          <cell r="B5354" t="str">
            <v>SP</v>
          </cell>
          <cell r="C5354">
            <v>19</v>
          </cell>
          <cell r="D5354" t="str">
            <v>São Pedro</v>
          </cell>
        </row>
        <row r="5355">
          <cell r="A5355">
            <v>3550506</v>
          </cell>
          <cell r="B5355" t="str">
            <v>SP</v>
          </cell>
          <cell r="C5355">
            <v>14</v>
          </cell>
          <cell r="D5355" t="str">
            <v>São Pedro do Turvo</v>
          </cell>
        </row>
        <row r="5356">
          <cell r="A5356">
            <v>3550605</v>
          </cell>
          <cell r="B5356" t="str">
            <v>SP</v>
          </cell>
          <cell r="C5356">
            <v>11</v>
          </cell>
          <cell r="D5356" t="str">
            <v>São Roque</v>
          </cell>
        </row>
        <row r="5357">
          <cell r="A5357">
            <v>3550704</v>
          </cell>
          <cell r="B5357" t="str">
            <v>SP</v>
          </cell>
          <cell r="C5357">
            <v>12</v>
          </cell>
          <cell r="D5357" t="str">
            <v>São Sebastião</v>
          </cell>
        </row>
        <row r="5358">
          <cell r="A5358">
            <v>3550803</v>
          </cell>
          <cell r="B5358" t="str">
            <v>SP</v>
          </cell>
          <cell r="C5358">
            <v>19</v>
          </cell>
          <cell r="D5358" t="str">
            <v>São Sebastião da Grama</v>
          </cell>
        </row>
        <row r="5359">
          <cell r="A5359">
            <v>3550902</v>
          </cell>
          <cell r="B5359" t="str">
            <v>SP</v>
          </cell>
          <cell r="C5359">
            <v>16</v>
          </cell>
          <cell r="D5359" t="str">
            <v>São Simão</v>
          </cell>
        </row>
        <row r="5360">
          <cell r="A5360">
            <v>3551009</v>
          </cell>
          <cell r="B5360" t="str">
            <v>SP</v>
          </cell>
          <cell r="C5360">
            <v>13</v>
          </cell>
          <cell r="D5360" t="str">
            <v>São Vicente</v>
          </cell>
        </row>
        <row r="5361">
          <cell r="A5361">
            <v>3551108</v>
          </cell>
          <cell r="B5361" t="str">
            <v>SP</v>
          </cell>
          <cell r="C5361">
            <v>15</v>
          </cell>
          <cell r="D5361" t="str">
            <v>Sarapuí</v>
          </cell>
        </row>
        <row r="5362">
          <cell r="A5362">
            <v>3551207</v>
          </cell>
          <cell r="B5362" t="str">
            <v>SP</v>
          </cell>
          <cell r="C5362">
            <v>14</v>
          </cell>
          <cell r="D5362" t="str">
            <v>Sarutaiá</v>
          </cell>
        </row>
        <row r="5363">
          <cell r="A5363">
            <v>3551306</v>
          </cell>
          <cell r="B5363" t="str">
            <v>SP</v>
          </cell>
          <cell r="C5363">
            <v>17</v>
          </cell>
          <cell r="D5363" t="str">
            <v>Sebastianópolis do Sul</v>
          </cell>
        </row>
        <row r="5364">
          <cell r="A5364">
            <v>3551405</v>
          </cell>
          <cell r="B5364" t="str">
            <v>SP</v>
          </cell>
          <cell r="C5364">
            <v>16</v>
          </cell>
          <cell r="D5364" t="str">
            <v>Serra Azul</v>
          </cell>
        </row>
        <row r="5365">
          <cell r="A5365">
            <v>3551603</v>
          </cell>
          <cell r="B5365" t="str">
            <v>SP</v>
          </cell>
          <cell r="C5365">
            <v>19</v>
          </cell>
          <cell r="D5365" t="str">
            <v>Serra Negra</v>
          </cell>
        </row>
        <row r="5366">
          <cell r="A5366">
            <v>3551504</v>
          </cell>
          <cell r="B5366" t="str">
            <v>SP</v>
          </cell>
          <cell r="C5366">
            <v>16</v>
          </cell>
          <cell r="D5366" t="str">
            <v>Serrana</v>
          </cell>
        </row>
        <row r="5367">
          <cell r="A5367">
            <v>3551702</v>
          </cell>
          <cell r="B5367" t="str">
            <v>SP</v>
          </cell>
          <cell r="C5367">
            <v>16</v>
          </cell>
          <cell r="D5367" t="str">
            <v>Sertãozinho</v>
          </cell>
        </row>
        <row r="5368">
          <cell r="A5368">
            <v>3551801</v>
          </cell>
          <cell r="B5368" t="str">
            <v>SP</v>
          </cell>
          <cell r="C5368">
            <v>13</v>
          </cell>
          <cell r="D5368" t="str">
            <v>Sete Barras</v>
          </cell>
        </row>
        <row r="5369">
          <cell r="A5369">
            <v>3551900</v>
          </cell>
          <cell r="B5369" t="str">
            <v>SP</v>
          </cell>
          <cell r="C5369">
            <v>17</v>
          </cell>
          <cell r="D5369" t="str">
            <v>Severínia</v>
          </cell>
        </row>
        <row r="5370">
          <cell r="A5370">
            <v>3552007</v>
          </cell>
          <cell r="B5370" t="str">
            <v>SP</v>
          </cell>
          <cell r="C5370">
            <v>12</v>
          </cell>
          <cell r="D5370" t="str">
            <v>Silveiras</v>
          </cell>
        </row>
        <row r="5371">
          <cell r="A5371">
            <v>3552106</v>
          </cell>
          <cell r="B5371" t="str">
            <v>SP</v>
          </cell>
          <cell r="C5371">
            <v>19</v>
          </cell>
          <cell r="D5371" t="str">
            <v>Socorro</v>
          </cell>
        </row>
        <row r="5372">
          <cell r="A5372">
            <v>3552205</v>
          </cell>
          <cell r="B5372" t="str">
            <v>SP</v>
          </cell>
          <cell r="C5372">
            <v>15</v>
          </cell>
          <cell r="D5372" t="str">
            <v>Sorocaba</v>
          </cell>
        </row>
        <row r="5373">
          <cell r="A5373">
            <v>3552304</v>
          </cell>
          <cell r="B5373" t="str">
            <v>SP</v>
          </cell>
          <cell r="C5373">
            <v>18</v>
          </cell>
          <cell r="D5373" t="str">
            <v>Sud Mennucci</v>
          </cell>
        </row>
        <row r="5374">
          <cell r="A5374">
            <v>3552403</v>
          </cell>
          <cell r="B5374" t="str">
            <v>SP</v>
          </cell>
          <cell r="C5374">
            <v>19</v>
          </cell>
          <cell r="D5374" t="str">
            <v>Sumaré</v>
          </cell>
        </row>
        <row r="5375">
          <cell r="A5375">
            <v>3552551</v>
          </cell>
          <cell r="B5375" t="str">
            <v>SP</v>
          </cell>
          <cell r="C5375">
            <v>18</v>
          </cell>
          <cell r="D5375" t="str">
            <v>Suzanápolis</v>
          </cell>
        </row>
        <row r="5376">
          <cell r="A5376">
            <v>3552502</v>
          </cell>
          <cell r="B5376" t="str">
            <v>SP</v>
          </cell>
          <cell r="C5376">
            <v>11</v>
          </cell>
          <cell r="D5376" t="str">
            <v>Suzano</v>
          </cell>
        </row>
        <row r="5377">
          <cell r="A5377">
            <v>3552601</v>
          </cell>
          <cell r="B5377" t="str">
            <v>SP</v>
          </cell>
          <cell r="C5377">
            <v>17</v>
          </cell>
          <cell r="D5377" t="str">
            <v>Tabapuã</v>
          </cell>
        </row>
        <row r="5378">
          <cell r="A5378">
            <v>3552700</v>
          </cell>
          <cell r="B5378" t="str">
            <v>SP</v>
          </cell>
          <cell r="C5378">
            <v>16</v>
          </cell>
          <cell r="D5378" t="str">
            <v>Tabatinga</v>
          </cell>
        </row>
        <row r="5379">
          <cell r="A5379">
            <v>3552809</v>
          </cell>
          <cell r="B5379" t="str">
            <v>SP</v>
          </cell>
          <cell r="C5379">
            <v>11</v>
          </cell>
          <cell r="D5379" t="str">
            <v>Taboão da Serra</v>
          </cell>
        </row>
        <row r="5380">
          <cell r="A5380">
            <v>3552908</v>
          </cell>
          <cell r="B5380" t="str">
            <v>SP</v>
          </cell>
          <cell r="C5380">
            <v>18</v>
          </cell>
          <cell r="D5380" t="str">
            <v>Taciba</v>
          </cell>
        </row>
        <row r="5381">
          <cell r="A5381">
            <v>3553005</v>
          </cell>
          <cell r="B5381" t="str">
            <v>SP</v>
          </cell>
          <cell r="C5381">
            <v>14</v>
          </cell>
          <cell r="D5381" t="str">
            <v>Taguaí</v>
          </cell>
        </row>
        <row r="5382">
          <cell r="A5382">
            <v>3553104</v>
          </cell>
          <cell r="B5382" t="str">
            <v>SP</v>
          </cell>
          <cell r="C5382">
            <v>16</v>
          </cell>
          <cell r="D5382" t="str">
            <v>Taiaçu</v>
          </cell>
        </row>
        <row r="5383">
          <cell r="A5383">
            <v>3553203</v>
          </cell>
          <cell r="B5383" t="str">
            <v>SP</v>
          </cell>
          <cell r="C5383">
            <v>16</v>
          </cell>
          <cell r="D5383" t="str">
            <v>Taiúva</v>
          </cell>
        </row>
        <row r="5384">
          <cell r="A5384">
            <v>3553302</v>
          </cell>
          <cell r="B5384" t="str">
            <v>SP</v>
          </cell>
          <cell r="C5384">
            <v>19</v>
          </cell>
          <cell r="D5384" t="str">
            <v>Tambaú</v>
          </cell>
        </row>
        <row r="5385">
          <cell r="A5385">
            <v>3553401</v>
          </cell>
          <cell r="B5385" t="str">
            <v>SP</v>
          </cell>
          <cell r="C5385">
            <v>17</v>
          </cell>
          <cell r="D5385" t="str">
            <v>Tanabi</v>
          </cell>
        </row>
        <row r="5386">
          <cell r="A5386">
            <v>3553500</v>
          </cell>
          <cell r="B5386" t="str">
            <v>SP</v>
          </cell>
          <cell r="C5386">
            <v>15</v>
          </cell>
          <cell r="D5386" t="str">
            <v>Tapiraí</v>
          </cell>
        </row>
        <row r="5387">
          <cell r="A5387">
            <v>3553609</v>
          </cell>
          <cell r="B5387" t="str">
            <v>SP</v>
          </cell>
          <cell r="C5387">
            <v>19</v>
          </cell>
          <cell r="D5387" t="str">
            <v>Tapiratiba</v>
          </cell>
        </row>
        <row r="5388">
          <cell r="A5388">
            <v>3553658</v>
          </cell>
          <cell r="B5388" t="str">
            <v>SP</v>
          </cell>
          <cell r="C5388">
            <v>16</v>
          </cell>
          <cell r="D5388" t="str">
            <v>Taquaral</v>
          </cell>
        </row>
        <row r="5389">
          <cell r="A5389">
            <v>3553708</v>
          </cell>
          <cell r="B5389" t="str">
            <v>SP</v>
          </cell>
          <cell r="C5389">
            <v>16</v>
          </cell>
          <cell r="D5389" t="str">
            <v>Taquaritinga</v>
          </cell>
        </row>
        <row r="5390">
          <cell r="A5390">
            <v>3553807</v>
          </cell>
          <cell r="B5390" t="str">
            <v>SP</v>
          </cell>
          <cell r="C5390">
            <v>14</v>
          </cell>
          <cell r="D5390" t="str">
            <v>Taquarituba</v>
          </cell>
        </row>
        <row r="5391">
          <cell r="A5391">
            <v>3553856</v>
          </cell>
          <cell r="B5391" t="str">
            <v>SP</v>
          </cell>
          <cell r="C5391">
            <v>15</v>
          </cell>
          <cell r="D5391" t="str">
            <v>Taquarivaí</v>
          </cell>
        </row>
        <row r="5392">
          <cell r="A5392">
            <v>3553906</v>
          </cell>
          <cell r="B5392" t="str">
            <v>SP</v>
          </cell>
          <cell r="C5392">
            <v>18</v>
          </cell>
          <cell r="D5392" t="str">
            <v>Tarabai</v>
          </cell>
        </row>
        <row r="5393">
          <cell r="A5393">
            <v>3553955</v>
          </cell>
          <cell r="B5393" t="str">
            <v>SP</v>
          </cell>
          <cell r="C5393">
            <v>18</v>
          </cell>
          <cell r="D5393" t="str">
            <v>Tarumã</v>
          </cell>
        </row>
        <row r="5394">
          <cell r="A5394">
            <v>3554003</v>
          </cell>
          <cell r="B5394" t="str">
            <v>SP</v>
          </cell>
          <cell r="C5394">
            <v>15</v>
          </cell>
          <cell r="D5394" t="str">
            <v>Tatuí</v>
          </cell>
        </row>
        <row r="5395">
          <cell r="A5395">
            <v>3554102</v>
          </cell>
          <cell r="B5395" t="str">
            <v>SP</v>
          </cell>
          <cell r="C5395">
            <v>12</v>
          </cell>
          <cell r="D5395" t="str">
            <v>Taubaté</v>
          </cell>
        </row>
        <row r="5396">
          <cell r="A5396">
            <v>3554201</v>
          </cell>
          <cell r="B5396" t="str">
            <v>SP</v>
          </cell>
          <cell r="C5396">
            <v>14</v>
          </cell>
          <cell r="D5396" t="str">
            <v>Tejupá</v>
          </cell>
        </row>
        <row r="5397">
          <cell r="A5397">
            <v>3554300</v>
          </cell>
          <cell r="B5397" t="str">
            <v>SP</v>
          </cell>
          <cell r="C5397">
            <v>18</v>
          </cell>
          <cell r="D5397" t="str">
            <v>Teodoro Sampaio</v>
          </cell>
        </row>
        <row r="5398">
          <cell r="A5398">
            <v>3554409</v>
          </cell>
          <cell r="B5398" t="str">
            <v>SP</v>
          </cell>
          <cell r="C5398">
            <v>17</v>
          </cell>
          <cell r="D5398" t="str">
            <v>Terra Roxa</v>
          </cell>
        </row>
        <row r="5399">
          <cell r="A5399">
            <v>3554508</v>
          </cell>
          <cell r="B5399" t="str">
            <v>SP</v>
          </cell>
          <cell r="C5399">
            <v>15</v>
          </cell>
          <cell r="D5399" t="str">
            <v>Tietê</v>
          </cell>
        </row>
        <row r="5400">
          <cell r="A5400">
            <v>3554607</v>
          </cell>
          <cell r="B5400" t="str">
            <v>SP</v>
          </cell>
          <cell r="C5400">
            <v>14</v>
          </cell>
          <cell r="D5400" t="str">
            <v>Timburi</v>
          </cell>
        </row>
        <row r="5401">
          <cell r="A5401">
            <v>3554656</v>
          </cell>
          <cell r="B5401" t="str">
            <v>SP</v>
          </cell>
          <cell r="C5401">
            <v>15</v>
          </cell>
          <cell r="D5401" t="str">
            <v>Torre de Pedra</v>
          </cell>
        </row>
        <row r="5402">
          <cell r="A5402">
            <v>3554706</v>
          </cell>
          <cell r="B5402" t="str">
            <v>SP</v>
          </cell>
          <cell r="C5402">
            <v>14</v>
          </cell>
          <cell r="D5402" t="str">
            <v>Torrinha</v>
          </cell>
        </row>
        <row r="5403">
          <cell r="A5403">
            <v>3554755</v>
          </cell>
          <cell r="B5403" t="str">
            <v>SP</v>
          </cell>
          <cell r="C5403">
            <v>16</v>
          </cell>
          <cell r="D5403" t="str">
            <v>Trabiju</v>
          </cell>
        </row>
        <row r="5404">
          <cell r="A5404">
            <v>3554805</v>
          </cell>
          <cell r="B5404" t="str">
            <v>SP</v>
          </cell>
          <cell r="C5404">
            <v>12</v>
          </cell>
          <cell r="D5404" t="str">
            <v>Tremembé</v>
          </cell>
        </row>
        <row r="5405">
          <cell r="A5405">
            <v>3554904</v>
          </cell>
          <cell r="B5405" t="str">
            <v>SP</v>
          </cell>
          <cell r="C5405">
            <v>17</v>
          </cell>
          <cell r="D5405" t="str">
            <v>Três Fronteiras</v>
          </cell>
        </row>
        <row r="5406">
          <cell r="A5406">
            <v>3554953</v>
          </cell>
          <cell r="B5406" t="str">
            <v>SP</v>
          </cell>
          <cell r="C5406">
            <v>11</v>
          </cell>
          <cell r="D5406" t="str">
            <v>Tuiuti</v>
          </cell>
        </row>
        <row r="5407">
          <cell r="A5407">
            <v>3555000</v>
          </cell>
          <cell r="B5407" t="str">
            <v>SP</v>
          </cell>
          <cell r="C5407">
            <v>14</v>
          </cell>
          <cell r="D5407" t="str">
            <v>Tupã</v>
          </cell>
        </row>
        <row r="5408">
          <cell r="A5408">
            <v>3555109</v>
          </cell>
          <cell r="B5408" t="str">
            <v>SP</v>
          </cell>
          <cell r="C5408">
            <v>18</v>
          </cell>
          <cell r="D5408" t="str">
            <v>Tupi Paulista</v>
          </cell>
        </row>
        <row r="5409">
          <cell r="A5409">
            <v>3555208</v>
          </cell>
          <cell r="B5409" t="str">
            <v>SP</v>
          </cell>
          <cell r="C5409">
            <v>18</v>
          </cell>
          <cell r="D5409" t="str">
            <v>Turiúba</v>
          </cell>
        </row>
        <row r="5410">
          <cell r="A5410">
            <v>3555307</v>
          </cell>
          <cell r="B5410" t="str">
            <v>SP</v>
          </cell>
          <cell r="C5410">
            <v>17</v>
          </cell>
          <cell r="D5410" t="str">
            <v>Turmalina</v>
          </cell>
        </row>
        <row r="5411">
          <cell r="A5411">
            <v>3555356</v>
          </cell>
          <cell r="B5411" t="str">
            <v>SP</v>
          </cell>
          <cell r="C5411">
            <v>17</v>
          </cell>
          <cell r="D5411" t="str">
            <v>Ubarana</v>
          </cell>
        </row>
        <row r="5412">
          <cell r="A5412">
            <v>3555406</v>
          </cell>
          <cell r="B5412" t="str">
            <v>SP</v>
          </cell>
          <cell r="C5412">
            <v>12</v>
          </cell>
          <cell r="D5412" t="str">
            <v>Ubatuba</v>
          </cell>
        </row>
        <row r="5413">
          <cell r="A5413">
            <v>3555505</v>
          </cell>
          <cell r="B5413" t="str">
            <v>SP</v>
          </cell>
          <cell r="C5413">
            <v>14</v>
          </cell>
          <cell r="D5413" t="str">
            <v>Ubirajara</v>
          </cell>
        </row>
        <row r="5414">
          <cell r="A5414">
            <v>3555604</v>
          </cell>
          <cell r="B5414" t="str">
            <v>SP</v>
          </cell>
          <cell r="C5414">
            <v>17</v>
          </cell>
          <cell r="D5414" t="str">
            <v>Uchoa</v>
          </cell>
        </row>
        <row r="5415">
          <cell r="A5415">
            <v>3555703</v>
          </cell>
          <cell r="B5415" t="str">
            <v>SP</v>
          </cell>
          <cell r="C5415">
            <v>17</v>
          </cell>
          <cell r="D5415" t="str">
            <v>União Paulista</v>
          </cell>
        </row>
        <row r="5416">
          <cell r="A5416">
            <v>3555802</v>
          </cell>
          <cell r="B5416" t="str">
            <v>SP</v>
          </cell>
          <cell r="C5416">
            <v>17</v>
          </cell>
          <cell r="D5416" t="str">
            <v>Urânia</v>
          </cell>
        </row>
        <row r="5417">
          <cell r="A5417">
            <v>3555901</v>
          </cell>
          <cell r="B5417" t="str">
            <v>SP</v>
          </cell>
          <cell r="C5417">
            <v>14</v>
          </cell>
          <cell r="D5417" t="str">
            <v>Uru</v>
          </cell>
        </row>
        <row r="5418">
          <cell r="A5418">
            <v>3556008</v>
          </cell>
          <cell r="B5418" t="str">
            <v>SP</v>
          </cell>
          <cell r="C5418">
            <v>17</v>
          </cell>
          <cell r="D5418" t="str">
            <v>Urupês</v>
          </cell>
        </row>
        <row r="5419">
          <cell r="A5419">
            <v>3556107</v>
          </cell>
          <cell r="B5419" t="str">
            <v>SP</v>
          </cell>
          <cell r="C5419">
            <v>17</v>
          </cell>
          <cell r="D5419" t="str">
            <v>Valentim Gentil</v>
          </cell>
        </row>
        <row r="5420">
          <cell r="A5420">
            <v>3556206</v>
          </cell>
          <cell r="B5420" t="str">
            <v>SP</v>
          </cell>
          <cell r="C5420">
            <v>19</v>
          </cell>
          <cell r="D5420" t="str">
            <v>Valinhos</v>
          </cell>
        </row>
        <row r="5421">
          <cell r="A5421">
            <v>3556305</v>
          </cell>
          <cell r="B5421" t="str">
            <v>SP</v>
          </cell>
          <cell r="C5421">
            <v>18</v>
          </cell>
          <cell r="D5421" t="str">
            <v>Valparaíso</v>
          </cell>
        </row>
        <row r="5422">
          <cell r="A5422">
            <v>3556354</v>
          </cell>
          <cell r="B5422" t="str">
            <v>SP</v>
          </cell>
          <cell r="C5422">
            <v>11</v>
          </cell>
          <cell r="D5422" t="str">
            <v>Vargem</v>
          </cell>
        </row>
        <row r="5423">
          <cell r="A5423">
            <v>3556404</v>
          </cell>
          <cell r="B5423" t="str">
            <v>SP</v>
          </cell>
          <cell r="C5423">
            <v>19</v>
          </cell>
          <cell r="D5423" t="str">
            <v>Vargem Grande do Sul</v>
          </cell>
        </row>
        <row r="5424">
          <cell r="A5424">
            <v>3556453</v>
          </cell>
          <cell r="B5424" t="str">
            <v>SP</v>
          </cell>
          <cell r="C5424">
            <v>11</v>
          </cell>
          <cell r="D5424" t="str">
            <v>Vargem Grande Paulista</v>
          </cell>
        </row>
        <row r="5425">
          <cell r="A5425">
            <v>3556503</v>
          </cell>
          <cell r="B5425" t="str">
            <v>SP</v>
          </cell>
          <cell r="C5425">
            <v>11</v>
          </cell>
          <cell r="D5425" t="str">
            <v>Várzea Paulista</v>
          </cell>
        </row>
        <row r="5426">
          <cell r="A5426">
            <v>3556602</v>
          </cell>
          <cell r="B5426" t="str">
            <v>SP</v>
          </cell>
          <cell r="C5426">
            <v>14</v>
          </cell>
          <cell r="D5426" t="str">
            <v>Vera Cruz</v>
          </cell>
        </row>
        <row r="5427">
          <cell r="A5427">
            <v>3556701</v>
          </cell>
          <cell r="B5427" t="str">
            <v>SP</v>
          </cell>
          <cell r="C5427">
            <v>19</v>
          </cell>
          <cell r="D5427" t="str">
            <v>Vinhedo</v>
          </cell>
        </row>
        <row r="5428">
          <cell r="A5428">
            <v>3556800</v>
          </cell>
          <cell r="B5428" t="str">
            <v>SP</v>
          </cell>
          <cell r="C5428">
            <v>17</v>
          </cell>
          <cell r="D5428" t="str">
            <v>Viradouro</v>
          </cell>
        </row>
        <row r="5429">
          <cell r="A5429">
            <v>3556909</v>
          </cell>
          <cell r="B5429" t="str">
            <v>SP</v>
          </cell>
          <cell r="C5429">
            <v>16</v>
          </cell>
          <cell r="D5429" t="str">
            <v>Vista Alegre do Alto</v>
          </cell>
        </row>
        <row r="5430">
          <cell r="A5430">
            <v>3556958</v>
          </cell>
          <cell r="B5430" t="str">
            <v>SP</v>
          </cell>
          <cell r="C5430">
            <v>17</v>
          </cell>
          <cell r="D5430" t="str">
            <v>Vitória Brasil</v>
          </cell>
        </row>
        <row r="5431">
          <cell r="A5431">
            <v>3557006</v>
          </cell>
          <cell r="B5431" t="str">
            <v>SP</v>
          </cell>
          <cell r="C5431">
            <v>15</v>
          </cell>
          <cell r="D5431" t="str">
            <v>Votorantim</v>
          </cell>
        </row>
        <row r="5432">
          <cell r="A5432">
            <v>3557105</v>
          </cell>
          <cell r="B5432" t="str">
            <v>SP</v>
          </cell>
          <cell r="C5432">
            <v>17</v>
          </cell>
          <cell r="D5432" t="str">
            <v>Votuporanga</v>
          </cell>
        </row>
        <row r="5433">
          <cell r="A5433">
            <v>3557154</v>
          </cell>
          <cell r="B5433" t="str">
            <v>SP</v>
          </cell>
          <cell r="C5433">
            <v>18</v>
          </cell>
          <cell r="D5433" t="str">
            <v>Zacarias</v>
          </cell>
        </row>
        <row r="5434">
          <cell r="A5434">
            <v>1700251</v>
          </cell>
          <cell r="B5434" t="str">
            <v>TO</v>
          </cell>
          <cell r="C5434">
            <v>63</v>
          </cell>
          <cell r="D5434" t="str">
            <v>Abreulândia</v>
          </cell>
        </row>
        <row r="5435">
          <cell r="A5435">
            <v>1700301</v>
          </cell>
          <cell r="B5435" t="str">
            <v>TO</v>
          </cell>
          <cell r="C5435">
            <v>63</v>
          </cell>
          <cell r="D5435" t="str">
            <v>Aguiarnópolis</v>
          </cell>
        </row>
        <row r="5436">
          <cell r="A5436">
            <v>1700350</v>
          </cell>
          <cell r="B5436" t="str">
            <v>TO</v>
          </cell>
          <cell r="C5436">
            <v>63</v>
          </cell>
          <cell r="D5436" t="str">
            <v>Aliança do Tocantins</v>
          </cell>
        </row>
        <row r="5437">
          <cell r="A5437">
            <v>1700400</v>
          </cell>
          <cell r="B5437" t="str">
            <v>TO</v>
          </cell>
          <cell r="C5437">
            <v>63</v>
          </cell>
          <cell r="D5437" t="str">
            <v>Almas</v>
          </cell>
        </row>
        <row r="5438">
          <cell r="A5438">
            <v>1700707</v>
          </cell>
          <cell r="B5438" t="str">
            <v>TO</v>
          </cell>
          <cell r="C5438">
            <v>63</v>
          </cell>
          <cell r="D5438" t="str">
            <v>Alvorada</v>
          </cell>
        </row>
        <row r="5439">
          <cell r="A5439">
            <v>1701002</v>
          </cell>
          <cell r="B5439" t="str">
            <v>TO</v>
          </cell>
          <cell r="C5439">
            <v>63</v>
          </cell>
          <cell r="D5439" t="str">
            <v>Ananás</v>
          </cell>
        </row>
        <row r="5440">
          <cell r="A5440">
            <v>1701051</v>
          </cell>
          <cell r="B5440" t="str">
            <v>TO</v>
          </cell>
          <cell r="C5440">
            <v>63</v>
          </cell>
          <cell r="D5440" t="str">
            <v>Angico</v>
          </cell>
        </row>
        <row r="5441">
          <cell r="A5441">
            <v>1701101</v>
          </cell>
          <cell r="B5441" t="str">
            <v>TO</v>
          </cell>
          <cell r="C5441">
            <v>63</v>
          </cell>
          <cell r="D5441" t="str">
            <v>Aparecida do Rio Negro</v>
          </cell>
        </row>
        <row r="5442">
          <cell r="A5442">
            <v>1701309</v>
          </cell>
          <cell r="B5442" t="str">
            <v>TO</v>
          </cell>
          <cell r="C5442">
            <v>63</v>
          </cell>
          <cell r="D5442" t="str">
            <v>Aragominas</v>
          </cell>
        </row>
        <row r="5443">
          <cell r="A5443">
            <v>1701903</v>
          </cell>
          <cell r="B5443" t="str">
            <v>TO</v>
          </cell>
          <cell r="C5443">
            <v>63</v>
          </cell>
          <cell r="D5443" t="str">
            <v>Araguacema</v>
          </cell>
        </row>
        <row r="5444">
          <cell r="A5444">
            <v>1702000</v>
          </cell>
          <cell r="B5444" t="str">
            <v>TO</v>
          </cell>
          <cell r="C5444">
            <v>63</v>
          </cell>
          <cell r="D5444" t="str">
            <v>Araguaçu</v>
          </cell>
        </row>
        <row r="5445">
          <cell r="A5445">
            <v>1702109</v>
          </cell>
          <cell r="B5445" t="str">
            <v>TO</v>
          </cell>
          <cell r="C5445">
            <v>63</v>
          </cell>
          <cell r="D5445" t="str">
            <v>Araguaína</v>
          </cell>
        </row>
        <row r="5446">
          <cell r="A5446">
            <v>1702158</v>
          </cell>
          <cell r="B5446" t="str">
            <v>TO</v>
          </cell>
          <cell r="C5446">
            <v>63</v>
          </cell>
          <cell r="D5446" t="str">
            <v>Araguanã</v>
          </cell>
        </row>
        <row r="5447">
          <cell r="A5447">
            <v>1702208</v>
          </cell>
          <cell r="B5447" t="str">
            <v>TO</v>
          </cell>
          <cell r="C5447">
            <v>63</v>
          </cell>
          <cell r="D5447" t="str">
            <v>Araguatins</v>
          </cell>
        </row>
        <row r="5448">
          <cell r="A5448">
            <v>1702307</v>
          </cell>
          <cell r="B5448" t="str">
            <v>TO</v>
          </cell>
          <cell r="C5448">
            <v>63</v>
          </cell>
          <cell r="D5448" t="str">
            <v>Arapoema</v>
          </cell>
        </row>
        <row r="5449">
          <cell r="A5449">
            <v>1702406</v>
          </cell>
          <cell r="B5449" t="str">
            <v>TO</v>
          </cell>
          <cell r="C5449">
            <v>63</v>
          </cell>
          <cell r="D5449" t="str">
            <v>Arraias</v>
          </cell>
        </row>
        <row r="5450">
          <cell r="A5450">
            <v>1702554</v>
          </cell>
          <cell r="B5450" t="str">
            <v>TO</v>
          </cell>
          <cell r="C5450">
            <v>63</v>
          </cell>
          <cell r="D5450" t="str">
            <v>Augustinópolis</v>
          </cell>
        </row>
        <row r="5451">
          <cell r="A5451">
            <v>1702703</v>
          </cell>
          <cell r="B5451" t="str">
            <v>TO</v>
          </cell>
          <cell r="C5451">
            <v>63</v>
          </cell>
          <cell r="D5451" t="str">
            <v>Aurora do Tocantins</v>
          </cell>
        </row>
        <row r="5452">
          <cell r="A5452">
            <v>1702901</v>
          </cell>
          <cell r="B5452" t="str">
            <v>TO</v>
          </cell>
          <cell r="C5452">
            <v>63</v>
          </cell>
          <cell r="D5452" t="str">
            <v>Axixá do Tocantins</v>
          </cell>
        </row>
        <row r="5453">
          <cell r="A5453">
            <v>1703008</v>
          </cell>
          <cell r="B5453" t="str">
            <v>TO</v>
          </cell>
          <cell r="C5453">
            <v>63</v>
          </cell>
          <cell r="D5453" t="str">
            <v>Babaçulândia</v>
          </cell>
        </row>
        <row r="5454">
          <cell r="A5454">
            <v>1703057</v>
          </cell>
          <cell r="B5454" t="str">
            <v>TO</v>
          </cell>
          <cell r="C5454">
            <v>63</v>
          </cell>
          <cell r="D5454" t="str">
            <v>Bandeirantes do Tocantins</v>
          </cell>
        </row>
        <row r="5455">
          <cell r="A5455">
            <v>1703073</v>
          </cell>
          <cell r="B5455" t="str">
            <v>TO</v>
          </cell>
          <cell r="C5455">
            <v>63</v>
          </cell>
          <cell r="D5455" t="str">
            <v>Barra do Ouro</v>
          </cell>
        </row>
        <row r="5456">
          <cell r="A5456">
            <v>1703107</v>
          </cell>
          <cell r="B5456" t="str">
            <v>TO</v>
          </cell>
          <cell r="C5456">
            <v>63</v>
          </cell>
          <cell r="D5456" t="str">
            <v>Barrolândia</v>
          </cell>
        </row>
        <row r="5457">
          <cell r="A5457">
            <v>1703206</v>
          </cell>
          <cell r="B5457" t="str">
            <v>TO</v>
          </cell>
          <cell r="C5457">
            <v>63</v>
          </cell>
          <cell r="D5457" t="str">
            <v>Bernardo Sayão</v>
          </cell>
        </row>
        <row r="5458">
          <cell r="A5458">
            <v>1703305</v>
          </cell>
          <cell r="B5458" t="str">
            <v>TO</v>
          </cell>
          <cell r="C5458">
            <v>63</v>
          </cell>
          <cell r="D5458" t="str">
            <v>Bom Jesus do Tocantins</v>
          </cell>
        </row>
        <row r="5459">
          <cell r="A5459">
            <v>1703602</v>
          </cell>
          <cell r="B5459" t="str">
            <v>TO</v>
          </cell>
          <cell r="C5459">
            <v>63</v>
          </cell>
          <cell r="D5459" t="str">
            <v>Brasilândia do Tocantins</v>
          </cell>
        </row>
        <row r="5460">
          <cell r="A5460">
            <v>1703701</v>
          </cell>
          <cell r="B5460" t="str">
            <v>TO</v>
          </cell>
          <cell r="C5460">
            <v>63</v>
          </cell>
          <cell r="D5460" t="str">
            <v>Brejinho de Nazaré</v>
          </cell>
        </row>
        <row r="5461">
          <cell r="A5461">
            <v>1703800</v>
          </cell>
          <cell r="B5461" t="str">
            <v>TO</v>
          </cell>
          <cell r="C5461">
            <v>63</v>
          </cell>
          <cell r="D5461" t="str">
            <v>Buriti do Tocantins</v>
          </cell>
        </row>
        <row r="5462">
          <cell r="A5462">
            <v>1703826</v>
          </cell>
          <cell r="B5462" t="str">
            <v>TO</v>
          </cell>
          <cell r="C5462">
            <v>63</v>
          </cell>
          <cell r="D5462" t="str">
            <v>Cachoeirinha</v>
          </cell>
        </row>
        <row r="5463">
          <cell r="A5463">
            <v>1703842</v>
          </cell>
          <cell r="B5463" t="str">
            <v>TO</v>
          </cell>
          <cell r="C5463">
            <v>63</v>
          </cell>
          <cell r="D5463" t="str">
            <v>Campos Lindos</v>
          </cell>
        </row>
        <row r="5464">
          <cell r="A5464">
            <v>1703867</v>
          </cell>
          <cell r="B5464" t="str">
            <v>TO</v>
          </cell>
          <cell r="C5464">
            <v>63</v>
          </cell>
          <cell r="D5464" t="str">
            <v>Cariri do Tocantins</v>
          </cell>
        </row>
        <row r="5465">
          <cell r="A5465">
            <v>1703883</v>
          </cell>
          <cell r="B5465" t="str">
            <v>TO</v>
          </cell>
          <cell r="C5465">
            <v>63</v>
          </cell>
          <cell r="D5465" t="str">
            <v>Carmolândia</v>
          </cell>
        </row>
        <row r="5466">
          <cell r="A5466">
            <v>1703891</v>
          </cell>
          <cell r="B5466" t="str">
            <v>TO</v>
          </cell>
          <cell r="C5466">
            <v>63</v>
          </cell>
          <cell r="D5466" t="str">
            <v>Carrasco Bonito</v>
          </cell>
        </row>
        <row r="5467">
          <cell r="A5467">
            <v>1703909</v>
          </cell>
          <cell r="B5467" t="str">
            <v>TO</v>
          </cell>
          <cell r="C5467">
            <v>63</v>
          </cell>
          <cell r="D5467" t="str">
            <v>Caseara</v>
          </cell>
        </row>
        <row r="5468">
          <cell r="A5468">
            <v>1704105</v>
          </cell>
          <cell r="B5468" t="str">
            <v>TO</v>
          </cell>
          <cell r="C5468">
            <v>63</v>
          </cell>
          <cell r="D5468" t="str">
            <v>Centenário</v>
          </cell>
        </row>
        <row r="5469">
          <cell r="A5469">
            <v>1705102</v>
          </cell>
          <cell r="B5469" t="str">
            <v>TO</v>
          </cell>
          <cell r="C5469">
            <v>63</v>
          </cell>
          <cell r="D5469" t="str">
            <v>Chapada da Natividade</v>
          </cell>
        </row>
        <row r="5470">
          <cell r="A5470">
            <v>1704600</v>
          </cell>
          <cell r="B5470" t="str">
            <v>TO</v>
          </cell>
          <cell r="C5470">
            <v>63</v>
          </cell>
          <cell r="D5470" t="str">
            <v>Chapada de Areia</v>
          </cell>
        </row>
        <row r="5471">
          <cell r="A5471">
            <v>1705508</v>
          </cell>
          <cell r="B5471" t="str">
            <v>TO</v>
          </cell>
          <cell r="C5471">
            <v>63</v>
          </cell>
          <cell r="D5471" t="str">
            <v>Colinas do Tocantins</v>
          </cell>
        </row>
        <row r="5472">
          <cell r="A5472">
            <v>1716703</v>
          </cell>
          <cell r="B5472" t="str">
            <v>TO</v>
          </cell>
          <cell r="C5472">
            <v>63</v>
          </cell>
          <cell r="D5472" t="str">
            <v>Colméia</v>
          </cell>
        </row>
        <row r="5473">
          <cell r="A5473">
            <v>1705557</v>
          </cell>
          <cell r="B5473" t="str">
            <v>TO</v>
          </cell>
          <cell r="C5473">
            <v>63</v>
          </cell>
          <cell r="D5473" t="str">
            <v>Combinado</v>
          </cell>
        </row>
        <row r="5474">
          <cell r="A5474">
            <v>1705607</v>
          </cell>
          <cell r="B5474" t="str">
            <v>TO</v>
          </cell>
          <cell r="C5474">
            <v>63</v>
          </cell>
          <cell r="D5474" t="str">
            <v>Conceição do Tocantins</v>
          </cell>
        </row>
        <row r="5475">
          <cell r="A5475">
            <v>1706001</v>
          </cell>
          <cell r="B5475" t="str">
            <v>TO</v>
          </cell>
          <cell r="C5475">
            <v>63</v>
          </cell>
          <cell r="D5475" t="str">
            <v>Couto de Magalhães</v>
          </cell>
        </row>
        <row r="5476">
          <cell r="A5476">
            <v>1706100</v>
          </cell>
          <cell r="B5476" t="str">
            <v>TO</v>
          </cell>
          <cell r="C5476">
            <v>63</v>
          </cell>
          <cell r="D5476" t="str">
            <v>Cristalândia</v>
          </cell>
        </row>
        <row r="5477">
          <cell r="A5477">
            <v>1706258</v>
          </cell>
          <cell r="B5477" t="str">
            <v>TO</v>
          </cell>
          <cell r="C5477">
            <v>63</v>
          </cell>
          <cell r="D5477" t="str">
            <v>Crixás do Tocantins</v>
          </cell>
        </row>
        <row r="5478">
          <cell r="A5478">
            <v>1706506</v>
          </cell>
          <cell r="B5478" t="str">
            <v>TO</v>
          </cell>
          <cell r="C5478">
            <v>63</v>
          </cell>
          <cell r="D5478" t="str">
            <v>Darcinópolis</v>
          </cell>
        </row>
        <row r="5479">
          <cell r="A5479">
            <v>1707009</v>
          </cell>
          <cell r="B5479" t="str">
            <v>TO</v>
          </cell>
          <cell r="C5479">
            <v>63</v>
          </cell>
          <cell r="D5479" t="str">
            <v>Dianópolis</v>
          </cell>
        </row>
        <row r="5480">
          <cell r="A5480">
            <v>1707108</v>
          </cell>
          <cell r="B5480" t="str">
            <v>TO</v>
          </cell>
          <cell r="C5480">
            <v>63</v>
          </cell>
          <cell r="D5480" t="str">
            <v>Divinópolis do Tocantins</v>
          </cell>
        </row>
        <row r="5481">
          <cell r="A5481">
            <v>1707207</v>
          </cell>
          <cell r="B5481" t="str">
            <v>TO</v>
          </cell>
          <cell r="C5481">
            <v>63</v>
          </cell>
          <cell r="D5481" t="str">
            <v>Dois Irmãos do Tocantins</v>
          </cell>
        </row>
        <row r="5482">
          <cell r="A5482">
            <v>1707306</v>
          </cell>
          <cell r="B5482" t="str">
            <v>TO</v>
          </cell>
          <cell r="C5482">
            <v>63</v>
          </cell>
          <cell r="D5482" t="str">
            <v>Dueré</v>
          </cell>
        </row>
        <row r="5483">
          <cell r="A5483">
            <v>1707405</v>
          </cell>
          <cell r="B5483" t="str">
            <v>TO</v>
          </cell>
          <cell r="C5483">
            <v>63</v>
          </cell>
          <cell r="D5483" t="str">
            <v>Esperantina</v>
          </cell>
        </row>
        <row r="5484">
          <cell r="A5484">
            <v>1707553</v>
          </cell>
          <cell r="B5484" t="str">
            <v>TO</v>
          </cell>
          <cell r="C5484">
            <v>63</v>
          </cell>
          <cell r="D5484" t="str">
            <v>Fátima</v>
          </cell>
        </row>
        <row r="5485">
          <cell r="A5485">
            <v>1707652</v>
          </cell>
          <cell r="B5485" t="str">
            <v>TO</v>
          </cell>
          <cell r="C5485">
            <v>63</v>
          </cell>
          <cell r="D5485" t="str">
            <v>Figueirópolis</v>
          </cell>
        </row>
        <row r="5486">
          <cell r="A5486">
            <v>1707702</v>
          </cell>
          <cell r="B5486" t="str">
            <v>TO</v>
          </cell>
          <cell r="C5486">
            <v>63</v>
          </cell>
          <cell r="D5486" t="str">
            <v>Filadélfia</v>
          </cell>
        </row>
        <row r="5487">
          <cell r="A5487">
            <v>1708205</v>
          </cell>
          <cell r="B5487" t="str">
            <v>TO</v>
          </cell>
          <cell r="C5487">
            <v>63</v>
          </cell>
          <cell r="D5487" t="str">
            <v>Formoso do Araguaia</v>
          </cell>
        </row>
        <row r="5488">
          <cell r="A5488">
            <v>1708254</v>
          </cell>
          <cell r="B5488" t="str">
            <v>TO</v>
          </cell>
          <cell r="C5488">
            <v>63</v>
          </cell>
          <cell r="D5488" t="str">
            <v>Fortaleza do Tabocão</v>
          </cell>
        </row>
        <row r="5489">
          <cell r="A5489">
            <v>1708304</v>
          </cell>
          <cell r="B5489" t="str">
            <v>TO</v>
          </cell>
          <cell r="C5489">
            <v>63</v>
          </cell>
          <cell r="D5489" t="str">
            <v>Goianorte</v>
          </cell>
        </row>
        <row r="5490">
          <cell r="A5490">
            <v>1709005</v>
          </cell>
          <cell r="B5490" t="str">
            <v>TO</v>
          </cell>
          <cell r="C5490">
            <v>63</v>
          </cell>
          <cell r="D5490" t="str">
            <v>Goiatins</v>
          </cell>
        </row>
        <row r="5491">
          <cell r="A5491">
            <v>1709302</v>
          </cell>
          <cell r="B5491" t="str">
            <v>TO</v>
          </cell>
          <cell r="C5491">
            <v>63</v>
          </cell>
          <cell r="D5491" t="str">
            <v>Guaraí</v>
          </cell>
        </row>
        <row r="5492">
          <cell r="A5492">
            <v>1709500</v>
          </cell>
          <cell r="B5492" t="str">
            <v>TO</v>
          </cell>
          <cell r="C5492">
            <v>63</v>
          </cell>
          <cell r="D5492" t="str">
            <v>Gurupi</v>
          </cell>
        </row>
        <row r="5493">
          <cell r="A5493">
            <v>1709807</v>
          </cell>
          <cell r="B5493" t="str">
            <v>TO</v>
          </cell>
          <cell r="C5493">
            <v>63</v>
          </cell>
          <cell r="D5493" t="str">
            <v>Ipueiras</v>
          </cell>
        </row>
        <row r="5494">
          <cell r="A5494">
            <v>1710508</v>
          </cell>
          <cell r="B5494" t="str">
            <v>TO</v>
          </cell>
          <cell r="C5494">
            <v>63</v>
          </cell>
          <cell r="D5494" t="str">
            <v>Itacajá</v>
          </cell>
        </row>
        <row r="5495">
          <cell r="A5495">
            <v>1710706</v>
          </cell>
          <cell r="B5495" t="str">
            <v>TO</v>
          </cell>
          <cell r="C5495">
            <v>63</v>
          </cell>
          <cell r="D5495" t="str">
            <v>Itaguatins</v>
          </cell>
        </row>
        <row r="5496">
          <cell r="A5496">
            <v>1710904</v>
          </cell>
          <cell r="B5496" t="str">
            <v>TO</v>
          </cell>
          <cell r="C5496">
            <v>63</v>
          </cell>
          <cell r="D5496" t="str">
            <v>Itapiratins</v>
          </cell>
        </row>
        <row r="5497">
          <cell r="A5497">
            <v>1711100</v>
          </cell>
          <cell r="B5497" t="str">
            <v>TO</v>
          </cell>
          <cell r="C5497">
            <v>63</v>
          </cell>
          <cell r="D5497" t="str">
            <v>Itaporã do Tocantins</v>
          </cell>
        </row>
        <row r="5498">
          <cell r="A5498">
            <v>1711506</v>
          </cell>
          <cell r="B5498" t="str">
            <v>TO</v>
          </cell>
          <cell r="C5498">
            <v>63</v>
          </cell>
          <cell r="D5498" t="str">
            <v>Jaú do Tocantins</v>
          </cell>
        </row>
        <row r="5499">
          <cell r="A5499">
            <v>1711803</v>
          </cell>
          <cell r="B5499" t="str">
            <v>TO</v>
          </cell>
          <cell r="C5499">
            <v>63</v>
          </cell>
          <cell r="D5499" t="str">
            <v>Juarina</v>
          </cell>
        </row>
        <row r="5500">
          <cell r="A5500">
            <v>1711902</v>
          </cell>
          <cell r="B5500" t="str">
            <v>TO</v>
          </cell>
          <cell r="C5500">
            <v>63</v>
          </cell>
          <cell r="D5500" t="str">
            <v>Lagoa da Confusão</v>
          </cell>
        </row>
        <row r="5501">
          <cell r="A5501">
            <v>1711951</v>
          </cell>
          <cell r="B5501" t="str">
            <v>TO</v>
          </cell>
          <cell r="C5501">
            <v>63</v>
          </cell>
          <cell r="D5501" t="str">
            <v>Lagoa do Tocantins</v>
          </cell>
        </row>
        <row r="5502">
          <cell r="A5502">
            <v>1712009</v>
          </cell>
          <cell r="B5502" t="str">
            <v>TO</v>
          </cell>
          <cell r="C5502">
            <v>63</v>
          </cell>
          <cell r="D5502" t="str">
            <v>Lajeado</v>
          </cell>
        </row>
        <row r="5503">
          <cell r="A5503">
            <v>1712157</v>
          </cell>
          <cell r="B5503" t="str">
            <v>TO</v>
          </cell>
          <cell r="C5503">
            <v>63</v>
          </cell>
          <cell r="D5503" t="str">
            <v>Lavandeira</v>
          </cell>
        </row>
        <row r="5504">
          <cell r="A5504">
            <v>1712405</v>
          </cell>
          <cell r="B5504" t="str">
            <v>TO</v>
          </cell>
          <cell r="C5504">
            <v>63</v>
          </cell>
          <cell r="D5504" t="str">
            <v>Lizarda</v>
          </cell>
        </row>
        <row r="5505">
          <cell r="A5505">
            <v>1712454</v>
          </cell>
          <cell r="B5505" t="str">
            <v>TO</v>
          </cell>
          <cell r="C5505">
            <v>63</v>
          </cell>
          <cell r="D5505" t="str">
            <v>Luzinópolis</v>
          </cell>
        </row>
        <row r="5506">
          <cell r="A5506">
            <v>1712504</v>
          </cell>
          <cell r="B5506" t="str">
            <v>TO</v>
          </cell>
          <cell r="C5506">
            <v>63</v>
          </cell>
          <cell r="D5506" t="str">
            <v>Marianópolis do Tocantins</v>
          </cell>
        </row>
        <row r="5507">
          <cell r="A5507">
            <v>1712702</v>
          </cell>
          <cell r="B5507" t="str">
            <v>TO</v>
          </cell>
          <cell r="C5507">
            <v>63</v>
          </cell>
          <cell r="D5507" t="str">
            <v>Mateiros</v>
          </cell>
        </row>
        <row r="5508">
          <cell r="A5508">
            <v>1712801</v>
          </cell>
          <cell r="B5508" t="str">
            <v>TO</v>
          </cell>
          <cell r="C5508">
            <v>63</v>
          </cell>
          <cell r="D5508" t="str">
            <v>Maurilândia do Tocantins</v>
          </cell>
        </row>
        <row r="5509">
          <cell r="A5509">
            <v>1713205</v>
          </cell>
          <cell r="B5509" t="str">
            <v>TO</v>
          </cell>
          <cell r="C5509">
            <v>63</v>
          </cell>
          <cell r="D5509" t="str">
            <v>Miracema do Tocantins</v>
          </cell>
        </row>
        <row r="5510">
          <cell r="A5510">
            <v>1713304</v>
          </cell>
          <cell r="B5510" t="str">
            <v>TO</v>
          </cell>
          <cell r="C5510">
            <v>63</v>
          </cell>
          <cell r="D5510" t="str">
            <v>Miranorte</v>
          </cell>
        </row>
        <row r="5511">
          <cell r="A5511">
            <v>1713601</v>
          </cell>
          <cell r="B5511" t="str">
            <v>TO</v>
          </cell>
          <cell r="C5511">
            <v>63</v>
          </cell>
          <cell r="D5511" t="str">
            <v>Monte do Carmo</v>
          </cell>
        </row>
        <row r="5512">
          <cell r="A5512">
            <v>1713700</v>
          </cell>
          <cell r="B5512" t="str">
            <v>TO</v>
          </cell>
          <cell r="C5512">
            <v>63</v>
          </cell>
          <cell r="D5512" t="str">
            <v>Monte Santo do Tocantins</v>
          </cell>
        </row>
        <row r="5513">
          <cell r="A5513">
            <v>1713957</v>
          </cell>
          <cell r="B5513" t="str">
            <v>TO</v>
          </cell>
          <cell r="C5513">
            <v>63</v>
          </cell>
          <cell r="D5513" t="str">
            <v>Muricilândia</v>
          </cell>
        </row>
        <row r="5514">
          <cell r="A5514">
            <v>1714203</v>
          </cell>
          <cell r="B5514" t="str">
            <v>TO</v>
          </cell>
          <cell r="C5514">
            <v>63</v>
          </cell>
          <cell r="D5514" t="str">
            <v>Natividade</v>
          </cell>
        </row>
        <row r="5515">
          <cell r="A5515">
            <v>1714302</v>
          </cell>
          <cell r="B5515" t="str">
            <v>TO</v>
          </cell>
          <cell r="C5515">
            <v>63</v>
          </cell>
          <cell r="D5515" t="str">
            <v>Nazaré</v>
          </cell>
        </row>
        <row r="5516">
          <cell r="A5516">
            <v>1714880</v>
          </cell>
          <cell r="B5516" t="str">
            <v>TO</v>
          </cell>
          <cell r="C5516">
            <v>63</v>
          </cell>
          <cell r="D5516" t="str">
            <v>Nova Olinda</v>
          </cell>
        </row>
        <row r="5517">
          <cell r="A5517">
            <v>1715002</v>
          </cell>
          <cell r="B5517" t="str">
            <v>TO</v>
          </cell>
          <cell r="C5517">
            <v>63</v>
          </cell>
          <cell r="D5517" t="str">
            <v>Nova Rosalândia</v>
          </cell>
        </row>
        <row r="5518">
          <cell r="A5518">
            <v>1715101</v>
          </cell>
          <cell r="B5518" t="str">
            <v>TO</v>
          </cell>
          <cell r="C5518">
            <v>63</v>
          </cell>
          <cell r="D5518" t="str">
            <v>Novo Acordo</v>
          </cell>
        </row>
        <row r="5519">
          <cell r="A5519">
            <v>1715150</v>
          </cell>
          <cell r="B5519" t="str">
            <v>TO</v>
          </cell>
          <cell r="C5519">
            <v>63</v>
          </cell>
          <cell r="D5519" t="str">
            <v>Novo Alegre</v>
          </cell>
        </row>
        <row r="5520">
          <cell r="A5520">
            <v>1715259</v>
          </cell>
          <cell r="B5520" t="str">
            <v>TO</v>
          </cell>
          <cell r="C5520">
            <v>63</v>
          </cell>
          <cell r="D5520" t="str">
            <v>Novo Jardim</v>
          </cell>
        </row>
        <row r="5521">
          <cell r="A5521">
            <v>1715507</v>
          </cell>
          <cell r="B5521" t="str">
            <v>TO</v>
          </cell>
          <cell r="C5521">
            <v>63</v>
          </cell>
          <cell r="D5521" t="str">
            <v>Oliveira de Fátima</v>
          </cell>
        </row>
        <row r="5522">
          <cell r="A5522">
            <v>1721000</v>
          </cell>
          <cell r="B5522" t="str">
            <v>TO</v>
          </cell>
          <cell r="C5522">
            <v>63</v>
          </cell>
          <cell r="D5522" t="str">
            <v>Palmas</v>
          </cell>
        </row>
        <row r="5523">
          <cell r="A5523">
            <v>1715705</v>
          </cell>
          <cell r="B5523" t="str">
            <v>TO</v>
          </cell>
          <cell r="C5523">
            <v>63</v>
          </cell>
          <cell r="D5523" t="str">
            <v>Palmeirante</v>
          </cell>
        </row>
        <row r="5524">
          <cell r="A5524">
            <v>1713809</v>
          </cell>
          <cell r="B5524" t="str">
            <v>TO</v>
          </cell>
          <cell r="C5524">
            <v>63</v>
          </cell>
          <cell r="D5524" t="str">
            <v>Palmeiras do Tocantins</v>
          </cell>
        </row>
        <row r="5525">
          <cell r="A5525">
            <v>1715754</v>
          </cell>
          <cell r="B5525" t="str">
            <v>TO</v>
          </cell>
          <cell r="C5525">
            <v>63</v>
          </cell>
          <cell r="D5525" t="str">
            <v>Palmeirópolis</v>
          </cell>
        </row>
        <row r="5526">
          <cell r="A5526">
            <v>1716109</v>
          </cell>
          <cell r="B5526" t="str">
            <v>TO</v>
          </cell>
          <cell r="C5526">
            <v>63</v>
          </cell>
          <cell r="D5526" t="str">
            <v>Paraíso do Tocantins</v>
          </cell>
        </row>
        <row r="5527">
          <cell r="A5527">
            <v>1716208</v>
          </cell>
          <cell r="B5527" t="str">
            <v>TO</v>
          </cell>
          <cell r="C5527">
            <v>63</v>
          </cell>
          <cell r="D5527" t="str">
            <v>Paranã</v>
          </cell>
        </row>
        <row r="5528">
          <cell r="A5528">
            <v>1716307</v>
          </cell>
          <cell r="B5528" t="str">
            <v>TO</v>
          </cell>
          <cell r="C5528">
            <v>63</v>
          </cell>
          <cell r="D5528" t="str">
            <v>Pau D'Arco</v>
          </cell>
        </row>
        <row r="5529">
          <cell r="A5529">
            <v>1716505</v>
          </cell>
          <cell r="B5529" t="str">
            <v>TO</v>
          </cell>
          <cell r="C5529">
            <v>63</v>
          </cell>
          <cell r="D5529" t="str">
            <v>Pedro Afonso</v>
          </cell>
        </row>
        <row r="5530">
          <cell r="A5530">
            <v>1716604</v>
          </cell>
          <cell r="B5530" t="str">
            <v>TO</v>
          </cell>
          <cell r="C5530">
            <v>63</v>
          </cell>
          <cell r="D5530" t="str">
            <v>Peixe</v>
          </cell>
        </row>
        <row r="5531">
          <cell r="A5531">
            <v>1716653</v>
          </cell>
          <cell r="B5531" t="str">
            <v>TO</v>
          </cell>
          <cell r="C5531">
            <v>63</v>
          </cell>
          <cell r="D5531" t="str">
            <v>Pequizeiro</v>
          </cell>
        </row>
        <row r="5532">
          <cell r="A5532">
            <v>1717008</v>
          </cell>
          <cell r="B5532" t="str">
            <v>TO</v>
          </cell>
          <cell r="C5532">
            <v>63</v>
          </cell>
          <cell r="D5532" t="str">
            <v>Pindorama do Tocantins</v>
          </cell>
        </row>
        <row r="5533">
          <cell r="A5533">
            <v>1717206</v>
          </cell>
          <cell r="B5533" t="str">
            <v>TO</v>
          </cell>
          <cell r="C5533">
            <v>63</v>
          </cell>
          <cell r="D5533" t="str">
            <v>Piraquê</v>
          </cell>
        </row>
        <row r="5534">
          <cell r="A5534">
            <v>1717503</v>
          </cell>
          <cell r="B5534" t="str">
            <v>TO</v>
          </cell>
          <cell r="C5534">
            <v>63</v>
          </cell>
          <cell r="D5534" t="str">
            <v>Pium</v>
          </cell>
        </row>
        <row r="5535">
          <cell r="A5535">
            <v>1717800</v>
          </cell>
          <cell r="B5535" t="str">
            <v>TO</v>
          </cell>
          <cell r="C5535">
            <v>63</v>
          </cell>
          <cell r="D5535" t="str">
            <v>Ponte Alta do Bom Jesus</v>
          </cell>
        </row>
        <row r="5536">
          <cell r="A5536">
            <v>1717909</v>
          </cell>
          <cell r="B5536" t="str">
            <v>TO</v>
          </cell>
          <cell r="C5536">
            <v>63</v>
          </cell>
          <cell r="D5536" t="str">
            <v>Ponte Alta do Tocantins</v>
          </cell>
        </row>
        <row r="5537">
          <cell r="A5537">
            <v>1718006</v>
          </cell>
          <cell r="B5537" t="str">
            <v>TO</v>
          </cell>
          <cell r="C5537">
            <v>63</v>
          </cell>
          <cell r="D5537" t="str">
            <v>Porto Alegre do Tocantins</v>
          </cell>
        </row>
        <row r="5538">
          <cell r="A5538">
            <v>1718204</v>
          </cell>
          <cell r="B5538" t="str">
            <v>TO</v>
          </cell>
          <cell r="C5538">
            <v>63</v>
          </cell>
          <cell r="D5538" t="str">
            <v>Porto Nacional</v>
          </cell>
        </row>
        <row r="5539">
          <cell r="A5539">
            <v>1718303</v>
          </cell>
          <cell r="B5539" t="str">
            <v>TO</v>
          </cell>
          <cell r="C5539">
            <v>63</v>
          </cell>
          <cell r="D5539" t="str">
            <v>Praia Norte</v>
          </cell>
        </row>
        <row r="5540">
          <cell r="A5540">
            <v>1718402</v>
          </cell>
          <cell r="B5540" t="str">
            <v>TO</v>
          </cell>
          <cell r="C5540">
            <v>63</v>
          </cell>
          <cell r="D5540" t="str">
            <v>Presidente Kennedy</v>
          </cell>
        </row>
        <row r="5541">
          <cell r="A5541">
            <v>1718451</v>
          </cell>
          <cell r="B5541" t="str">
            <v>TO</v>
          </cell>
          <cell r="C5541">
            <v>63</v>
          </cell>
          <cell r="D5541" t="str">
            <v>Pugmil</v>
          </cell>
        </row>
        <row r="5542">
          <cell r="A5542">
            <v>1718501</v>
          </cell>
          <cell r="B5542" t="str">
            <v>TO</v>
          </cell>
          <cell r="C5542">
            <v>63</v>
          </cell>
          <cell r="D5542" t="str">
            <v>Recursolândia</v>
          </cell>
        </row>
        <row r="5543">
          <cell r="A5543">
            <v>1718550</v>
          </cell>
          <cell r="B5543" t="str">
            <v>TO</v>
          </cell>
          <cell r="C5543">
            <v>63</v>
          </cell>
          <cell r="D5543" t="str">
            <v>Riachinho</v>
          </cell>
        </row>
        <row r="5544">
          <cell r="A5544">
            <v>1718659</v>
          </cell>
          <cell r="B5544" t="str">
            <v>TO</v>
          </cell>
          <cell r="C5544">
            <v>63</v>
          </cell>
          <cell r="D5544" t="str">
            <v>Rio da Conceição</v>
          </cell>
        </row>
        <row r="5545">
          <cell r="A5545">
            <v>1718709</v>
          </cell>
          <cell r="B5545" t="str">
            <v>TO</v>
          </cell>
          <cell r="C5545">
            <v>63</v>
          </cell>
          <cell r="D5545" t="str">
            <v>Rio dos Bois</v>
          </cell>
        </row>
        <row r="5546">
          <cell r="A5546">
            <v>1718758</v>
          </cell>
          <cell r="B5546" t="str">
            <v>TO</v>
          </cell>
          <cell r="C5546">
            <v>63</v>
          </cell>
          <cell r="D5546" t="str">
            <v>Rio Sono</v>
          </cell>
        </row>
        <row r="5547">
          <cell r="A5547">
            <v>1718808</v>
          </cell>
          <cell r="B5547" t="str">
            <v>TO</v>
          </cell>
          <cell r="C5547">
            <v>63</v>
          </cell>
          <cell r="D5547" t="str">
            <v>Sampaio</v>
          </cell>
        </row>
        <row r="5548">
          <cell r="A5548">
            <v>1718840</v>
          </cell>
          <cell r="B5548" t="str">
            <v>TO</v>
          </cell>
          <cell r="C5548">
            <v>63</v>
          </cell>
          <cell r="D5548" t="str">
            <v>Sandolândia</v>
          </cell>
        </row>
        <row r="5549">
          <cell r="A5549">
            <v>1718865</v>
          </cell>
          <cell r="B5549" t="str">
            <v>TO</v>
          </cell>
          <cell r="C5549">
            <v>63</v>
          </cell>
          <cell r="D5549" t="str">
            <v>Santa Fé do Araguaia</v>
          </cell>
        </row>
        <row r="5550">
          <cell r="A5550">
            <v>1718881</v>
          </cell>
          <cell r="B5550" t="str">
            <v>TO</v>
          </cell>
          <cell r="C5550">
            <v>63</v>
          </cell>
          <cell r="D5550" t="str">
            <v>Santa Maria do Tocantins</v>
          </cell>
        </row>
        <row r="5551">
          <cell r="A5551">
            <v>1718899</v>
          </cell>
          <cell r="B5551" t="str">
            <v>TO</v>
          </cell>
          <cell r="C5551">
            <v>63</v>
          </cell>
          <cell r="D5551" t="str">
            <v>Santa Rita do Tocantins</v>
          </cell>
        </row>
        <row r="5552">
          <cell r="A5552">
            <v>1718907</v>
          </cell>
          <cell r="B5552" t="str">
            <v>TO</v>
          </cell>
          <cell r="C5552">
            <v>63</v>
          </cell>
          <cell r="D5552" t="str">
            <v>Santa Rosa do Tocantins</v>
          </cell>
        </row>
        <row r="5553">
          <cell r="A5553">
            <v>1719004</v>
          </cell>
          <cell r="B5553" t="str">
            <v>TO</v>
          </cell>
          <cell r="C5553">
            <v>63</v>
          </cell>
          <cell r="D5553" t="str">
            <v>Santa Tereza do Tocantins</v>
          </cell>
        </row>
        <row r="5554">
          <cell r="A5554">
            <v>1720002</v>
          </cell>
          <cell r="B5554" t="str">
            <v>TO</v>
          </cell>
          <cell r="C5554">
            <v>63</v>
          </cell>
          <cell r="D5554" t="str">
            <v>Santa Terezinha do Tocantins</v>
          </cell>
        </row>
        <row r="5555">
          <cell r="A5555">
            <v>1720101</v>
          </cell>
          <cell r="B5555" t="str">
            <v>TO</v>
          </cell>
          <cell r="C5555">
            <v>63</v>
          </cell>
          <cell r="D5555" t="str">
            <v>São Bento do Tocantins</v>
          </cell>
        </row>
        <row r="5556">
          <cell r="A5556">
            <v>1720150</v>
          </cell>
          <cell r="B5556" t="str">
            <v>TO</v>
          </cell>
          <cell r="C5556">
            <v>63</v>
          </cell>
          <cell r="D5556" t="str">
            <v>São Félix do Tocantins</v>
          </cell>
        </row>
        <row r="5557">
          <cell r="A5557">
            <v>1720200</v>
          </cell>
          <cell r="B5557" t="str">
            <v>TO</v>
          </cell>
          <cell r="C5557">
            <v>63</v>
          </cell>
          <cell r="D5557" t="str">
            <v>São Miguel do Tocantins</v>
          </cell>
        </row>
        <row r="5558">
          <cell r="A5558">
            <v>1720259</v>
          </cell>
          <cell r="B5558" t="str">
            <v>TO</v>
          </cell>
          <cell r="C5558">
            <v>63</v>
          </cell>
          <cell r="D5558" t="str">
            <v>São Salvador do Tocantins</v>
          </cell>
        </row>
        <row r="5559">
          <cell r="A5559">
            <v>1720309</v>
          </cell>
          <cell r="B5559" t="str">
            <v>TO</v>
          </cell>
          <cell r="C5559">
            <v>63</v>
          </cell>
          <cell r="D5559" t="str">
            <v>São Sebastião do Tocantins</v>
          </cell>
        </row>
        <row r="5560">
          <cell r="A5560">
            <v>1720499</v>
          </cell>
          <cell r="B5560" t="str">
            <v>TO</v>
          </cell>
          <cell r="C5560">
            <v>63</v>
          </cell>
          <cell r="D5560" t="str">
            <v>São Valério da Natividade</v>
          </cell>
        </row>
        <row r="5561">
          <cell r="A5561">
            <v>1720655</v>
          </cell>
          <cell r="B5561" t="str">
            <v>TO</v>
          </cell>
          <cell r="C5561">
            <v>63</v>
          </cell>
          <cell r="D5561" t="str">
            <v>Silvanópolis</v>
          </cell>
        </row>
        <row r="5562">
          <cell r="A5562">
            <v>1720804</v>
          </cell>
          <cell r="B5562" t="str">
            <v>TO</v>
          </cell>
          <cell r="C5562">
            <v>63</v>
          </cell>
          <cell r="D5562" t="str">
            <v>Sítio Novo do Tocantins</v>
          </cell>
        </row>
        <row r="5563">
          <cell r="A5563">
            <v>1720853</v>
          </cell>
          <cell r="B5563" t="str">
            <v>TO</v>
          </cell>
          <cell r="C5563">
            <v>63</v>
          </cell>
          <cell r="D5563" t="str">
            <v>Sucupira</v>
          </cell>
        </row>
        <row r="5564">
          <cell r="A5564">
            <v>1720903</v>
          </cell>
          <cell r="B5564" t="str">
            <v>TO</v>
          </cell>
          <cell r="C5564">
            <v>63</v>
          </cell>
          <cell r="D5564" t="str">
            <v>Taguatinga</v>
          </cell>
        </row>
        <row r="5565">
          <cell r="A5565">
            <v>1720937</v>
          </cell>
          <cell r="B5565" t="str">
            <v>TO</v>
          </cell>
          <cell r="C5565">
            <v>63</v>
          </cell>
          <cell r="D5565" t="str">
            <v>Taipas do Tocantins</v>
          </cell>
        </row>
        <row r="5566">
          <cell r="A5566">
            <v>1720978</v>
          </cell>
          <cell r="B5566" t="str">
            <v>TO</v>
          </cell>
          <cell r="C5566">
            <v>63</v>
          </cell>
          <cell r="D5566" t="str">
            <v>Talismã</v>
          </cell>
        </row>
        <row r="5567">
          <cell r="A5567">
            <v>1721109</v>
          </cell>
          <cell r="B5567" t="str">
            <v>TO</v>
          </cell>
          <cell r="C5567">
            <v>63</v>
          </cell>
          <cell r="D5567" t="str">
            <v>Tocantínia</v>
          </cell>
        </row>
        <row r="5568">
          <cell r="A5568">
            <v>1721208</v>
          </cell>
          <cell r="B5568" t="str">
            <v>TO</v>
          </cell>
          <cell r="C5568">
            <v>63</v>
          </cell>
          <cell r="D5568" t="str">
            <v>Tocantinópolis</v>
          </cell>
        </row>
        <row r="5569">
          <cell r="A5569">
            <v>1721257</v>
          </cell>
          <cell r="B5569" t="str">
            <v>TO</v>
          </cell>
          <cell r="C5569">
            <v>63</v>
          </cell>
          <cell r="D5569" t="str">
            <v>Tupirama</v>
          </cell>
        </row>
        <row r="5570">
          <cell r="A5570">
            <v>1721307</v>
          </cell>
          <cell r="B5570" t="str">
            <v>TO</v>
          </cell>
          <cell r="C5570">
            <v>63</v>
          </cell>
          <cell r="D5570" t="str">
            <v>Tupiratins</v>
          </cell>
        </row>
        <row r="5571">
          <cell r="A5571">
            <v>1722081</v>
          </cell>
          <cell r="B5571" t="str">
            <v>TO</v>
          </cell>
          <cell r="C5571">
            <v>63</v>
          </cell>
          <cell r="D5571" t="str">
            <v>Wanderlândia</v>
          </cell>
        </row>
        <row r="5572">
          <cell r="A5572">
            <v>1722107</v>
          </cell>
          <cell r="B5572" t="str">
            <v>TO</v>
          </cell>
          <cell r="C5572">
            <v>63</v>
          </cell>
          <cell r="D5572" t="str">
            <v>Xambioá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bi.mte.gov.br/bgcaged/login.php" TargetMode="External"/><Relationship Id="rId1" Type="http://schemas.openxmlformats.org/officeDocument/2006/relationships/hyperlink" Target="http://tabnet.datasus.gov.br/cgi/tabcgi.exe?popsvs/cnv/popbr.de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observatoriocrianca.org.br/cenario-infancia/temas/educacao-infantil/1081-taxa-bruta-de-matricula-em-creches?filters=1,77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observatoriocrianca.org.br/cenario-infancia/temas/educacao-infantil/543-taxa-bruta-de-matricula-em-pre-escolas?filters=1,82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gov.br/inep/pt-br/areas-de-atuacao/avaliacao-e-exames-educacionais/saeb/resultados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gov.br/inep/pt-br/areas-de-atuacao/avaliacao-e-exames-educacionais/saeb/resultados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gov.br/inep/pt-br/acesso-a-informacao/dados-abertos/sinopses-estatisticas/educacao-basi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gov.br/inep/pt-br/acesso-a-informacao/dados-abertos/sinopses-estatisticas/educacao-basica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datasus.saude.gov.br/cnes-estabelecimentos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datasus.saude.gov.br/cnes-recursos-fisicos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datasus.saude.gov.br/cnes-recursos-humanos-a-partir-de-agosto-de-2007-ocupacoes-classificadas-pela-cbo-2002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datasus.saude.gov.br/cnes-equipes-de-saude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datasus.saude.gov.br/acesso-a-informacao/producao-hospitalar-sih-sus/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datasus.saude.gov.br/mortalidade-desde-1996-pela-cid-10" TargetMode="External"/><Relationship Id="rId1" Type="http://schemas.openxmlformats.org/officeDocument/2006/relationships/hyperlink" Target="https://datasus.saude.gov.br/nascidos-vivos-desde-199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s://datasus.saude.gov.br/mortalidade-desde-1996-pela-cid-10" TargetMode="External"/><Relationship Id="rId1" Type="http://schemas.openxmlformats.org/officeDocument/2006/relationships/hyperlink" Target="https://datasus.saude.gov.br/nascidos-vivos-desde-1994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s://datasus.saude.gov.br/mortalidade-desde-1996-pela-cid-10" TargetMode="External"/><Relationship Id="rId1" Type="http://schemas.openxmlformats.org/officeDocument/2006/relationships/hyperlink" Target="https://datasus.saude.gov.br/populacao-residente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https://datasus.saude.gov.br/mortalidade-desde-1996-pela-cid-10" TargetMode="External"/><Relationship Id="rId1" Type="http://schemas.openxmlformats.org/officeDocument/2006/relationships/hyperlink" Target="https://datasus.saude.gov.br/populacao-residente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5.sefaz.mt.gov.br/-/6461808-indices-publicados" TargetMode="External"/><Relationship Id="rId1" Type="http://schemas.openxmlformats.org/officeDocument/2006/relationships/hyperlink" Target="http://tabnet.datasus.gov.br/cgi/tabcgi.exe?popsvs/cnv/popbr.de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br/trabalho-e-previdencia/pt-br/acesso-a-informacao/dados-abertos/dados-abertos-previdencia/previdencia-social-regime-geral-inss/estatisticas-municipais-2000-a-2016" TargetMode="External"/><Relationship Id="rId2" Type="http://schemas.openxmlformats.org/officeDocument/2006/relationships/hyperlink" Target="http://tabnet.datasus.gov.br/cgi/tabcgi.exe?popsvs/cnv/popbr.def" TargetMode="External"/><Relationship Id="rId1" Type="http://schemas.openxmlformats.org/officeDocument/2006/relationships/hyperlink" Target="https://bi.mte.gov.br/bgcaged/login.php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i.mte.gov.br/bgcaged/log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0" tint="-0.249977111117893"/>
  </sheetPr>
  <dimension ref="B1:H67"/>
  <sheetViews>
    <sheetView showGridLines="0" workbookViewId="0">
      <selection activeCell="B16" sqref="B16:G16"/>
    </sheetView>
  </sheetViews>
  <sheetFormatPr defaultColWidth="9.28515625" defaultRowHeight="15"/>
  <cols>
    <col min="1" max="1" width="9.28515625" style="77"/>
    <col min="2" max="8" width="13.140625" style="77" customWidth="1"/>
    <col min="9" max="16384" width="9.28515625" style="77"/>
  </cols>
  <sheetData>
    <row r="1" spans="2:8" ht="15.75">
      <c r="B1" s="83"/>
      <c r="C1" s="78"/>
      <c r="D1" s="81"/>
      <c r="E1" s="81"/>
      <c r="F1" s="81"/>
      <c r="G1" s="81"/>
      <c r="H1" s="81"/>
    </row>
    <row r="2" spans="2:8" ht="15.75">
      <c r="B2" s="83"/>
      <c r="C2" s="78"/>
      <c r="D2" s="81"/>
      <c r="E2" s="81"/>
      <c r="F2" s="82"/>
      <c r="G2" s="81"/>
      <c r="H2" s="81"/>
    </row>
    <row r="3" spans="2:8">
      <c r="B3" s="78"/>
      <c r="C3" s="78"/>
      <c r="D3" s="81"/>
      <c r="E3" s="81"/>
      <c r="F3" s="81"/>
      <c r="G3" s="81"/>
      <c r="H3" s="81"/>
    </row>
    <row r="4" spans="2:8">
      <c r="B4" s="78"/>
      <c r="C4" s="78"/>
      <c r="D4" s="81"/>
      <c r="E4" s="81"/>
      <c r="F4" s="81"/>
      <c r="G4" s="81"/>
      <c r="H4" s="81"/>
    </row>
    <row r="5" spans="2:8">
      <c r="B5" s="78"/>
      <c r="C5" s="78"/>
      <c r="D5" s="81"/>
      <c r="E5" s="81"/>
      <c r="F5" s="81"/>
      <c r="G5" s="81"/>
      <c r="H5" s="81"/>
    </row>
    <row r="6" spans="2:8">
      <c r="B6" s="78"/>
      <c r="C6" s="78"/>
      <c r="D6" s="81"/>
      <c r="E6" s="81"/>
      <c r="F6" s="81"/>
      <c r="G6" s="81"/>
      <c r="H6" s="81"/>
    </row>
    <row r="7" spans="2:8" ht="15.75">
      <c r="B7" s="78"/>
      <c r="C7" s="78"/>
      <c r="D7" s="81"/>
      <c r="E7" s="81"/>
      <c r="F7" s="81"/>
      <c r="G7" s="82"/>
      <c r="H7" s="81"/>
    </row>
    <row r="8" spans="2:8">
      <c r="B8" s="78"/>
      <c r="C8" s="78"/>
      <c r="D8" s="81"/>
      <c r="E8" s="81"/>
      <c r="F8" s="81"/>
      <c r="G8" s="81"/>
      <c r="H8" s="81"/>
    </row>
    <row r="9" spans="2:8">
      <c r="B9" s="78"/>
      <c r="C9" s="78"/>
      <c r="D9" s="81"/>
      <c r="E9" s="81"/>
      <c r="F9" s="81"/>
      <c r="G9" s="81"/>
      <c r="H9" s="81"/>
    </row>
    <row r="10" spans="2:8">
      <c r="B10" s="78"/>
      <c r="C10" s="78"/>
      <c r="D10" s="81"/>
      <c r="E10" s="81"/>
      <c r="F10" s="81"/>
      <c r="G10" s="81"/>
      <c r="H10" s="81"/>
    </row>
    <row r="11" spans="2:8">
      <c r="B11" s="78"/>
      <c r="C11" s="78"/>
      <c r="D11" s="81"/>
      <c r="E11" s="81"/>
      <c r="F11" s="81"/>
      <c r="G11" s="81"/>
      <c r="H11" s="81"/>
    </row>
    <row r="12" spans="2:8" ht="15" customHeight="1">
      <c r="B12" s="649" t="s">
        <v>689</v>
      </c>
      <c r="C12" s="649"/>
      <c r="D12" s="649"/>
      <c r="E12" s="649"/>
      <c r="F12" s="649"/>
      <c r="G12" s="649"/>
      <c r="H12" s="80"/>
    </row>
    <row r="13" spans="2:8" ht="15" customHeight="1">
      <c r="B13" s="649"/>
      <c r="C13" s="649"/>
      <c r="D13" s="649"/>
      <c r="E13" s="649"/>
      <c r="F13" s="649"/>
      <c r="G13" s="649"/>
      <c r="H13" s="80"/>
    </row>
    <row r="14" spans="2:8" ht="15" customHeight="1">
      <c r="B14" s="649"/>
      <c r="C14" s="649"/>
      <c r="D14" s="649"/>
      <c r="E14" s="649"/>
      <c r="F14" s="649"/>
      <c r="G14" s="649"/>
      <c r="H14" s="80"/>
    </row>
    <row r="15" spans="2:8" ht="15.75">
      <c r="B15" s="647" t="s">
        <v>517</v>
      </c>
      <c r="C15" s="647"/>
      <c r="D15" s="647"/>
      <c r="E15" s="647"/>
      <c r="F15" s="647"/>
      <c r="G15" s="647"/>
    </row>
    <row r="16" spans="2:8" ht="15.75">
      <c r="B16" s="647" t="s">
        <v>484</v>
      </c>
      <c r="C16" s="647"/>
      <c r="D16" s="647"/>
      <c r="E16" s="647"/>
      <c r="F16" s="647"/>
      <c r="G16" s="647"/>
      <c r="H16" s="79"/>
    </row>
    <row r="17" spans="2:7" ht="15.75">
      <c r="B17" s="648" t="s">
        <v>485</v>
      </c>
      <c r="C17" s="648"/>
      <c r="D17" s="648"/>
      <c r="E17" s="648"/>
      <c r="F17" s="648"/>
      <c r="G17" s="648"/>
    </row>
    <row r="18" spans="2:7" ht="15.75">
      <c r="B18" s="648" t="s">
        <v>711</v>
      </c>
      <c r="C18" s="648"/>
      <c r="D18" s="648"/>
      <c r="E18" s="648"/>
      <c r="F18" s="648"/>
      <c r="G18" s="648"/>
    </row>
    <row r="19" spans="2:7" ht="15.75">
      <c r="B19" s="648" t="s">
        <v>640</v>
      </c>
      <c r="C19" s="648"/>
      <c r="D19" s="648"/>
      <c r="E19" s="648"/>
      <c r="F19" s="648"/>
      <c r="G19" s="648"/>
    </row>
    <row r="20" spans="2:7" ht="15.75">
      <c r="B20" s="648" t="s">
        <v>486</v>
      </c>
      <c r="C20" s="648"/>
      <c r="D20" s="648"/>
      <c r="E20" s="648"/>
      <c r="F20" s="648"/>
      <c r="G20" s="648"/>
    </row>
    <row r="21" spans="2:7" ht="15.75">
      <c r="B21" s="648" t="s">
        <v>487</v>
      </c>
      <c r="C21" s="648"/>
      <c r="D21" s="648"/>
      <c r="E21" s="648"/>
      <c r="F21" s="648"/>
      <c r="G21" s="648"/>
    </row>
    <row r="22" spans="2:7" ht="15.75">
      <c r="B22" s="648" t="s">
        <v>488</v>
      </c>
      <c r="C22" s="648"/>
      <c r="D22" s="648"/>
      <c r="E22" s="648"/>
      <c r="F22" s="648"/>
      <c r="G22" s="648"/>
    </row>
    <row r="23" spans="2:7" ht="15.75">
      <c r="B23" s="648" t="s">
        <v>489</v>
      </c>
      <c r="C23" s="648"/>
      <c r="D23" s="648"/>
      <c r="E23" s="648"/>
      <c r="F23" s="648"/>
      <c r="G23" s="648"/>
    </row>
    <row r="24" spans="2:7" ht="15.75">
      <c r="B24" s="648" t="s">
        <v>490</v>
      </c>
      <c r="C24" s="648"/>
      <c r="D24" s="648"/>
      <c r="E24" s="648"/>
      <c r="F24" s="648"/>
      <c r="G24" s="648"/>
    </row>
    <row r="25" spans="2:7" ht="15.75">
      <c r="B25" s="648" t="s">
        <v>491</v>
      </c>
      <c r="C25" s="648"/>
      <c r="D25" s="648"/>
      <c r="E25" s="648"/>
      <c r="F25" s="648"/>
      <c r="G25" s="648"/>
    </row>
    <row r="26" spans="2:7" ht="15.75">
      <c r="B26" s="648" t="s">
        <v>712</v>
      </c>
      <c r="C26" s="648"/>
      <c r="D26" s="648"/>
      <c r="E26" s="648"/>
      <c r="F26" s="648"/>
      <c r="G26" s="648"/>
    </row>
    <row r="27" spans="2:7" ht="15.75">
      <c r="B27" s="648" t="s">
        <v>713</v>
      </c>
      <c r="C27" s="648"/>
      <c r="D27" s="648"/>
      <c r="E27" s="648"/>
      <c r="F27" s="648"/>
      <c r="G27" s="648"/>
    </row>
    <row r="28" spans="2:7" ht="15.75">
      <c r="B28" s="648" t="s">
        <v>714</v>
      </c>
      <c r="C28" s="648"/>
      <c r="D28" s="648"/>
      <c r="E28" s="648"/>
      <c r="F28" s="648"/>
      <c r="G28" s="648"/>
    </row>
    <row r="29" spans="2:7" ht="15.75">
      <c r="B29" s="648" t="s">
        <v>715</v>
      </c>
      <c r="C29" s="648"/>
      <c r="D29" s="648"/>
      <c r="E29" s="648"/>
      <c r="F29" s="648"/>
      <c r="G29" s="648"/>
    </row>
    <row r="30" spans="2:7" ht="15.75">
      <c r="B30" s="648" t="s">
        <v>716</v>
      </c>
      <c r="C30" s="648"/>
      <c r="D30" s="648"/>
      <c r="E30" s="648"/>
      <c r="F30" s="648"/>
      <c r="G30" s="648"/>
    </row>
    <row r="31" spans="2:7" ht="15.75">
      <c r="B31" s="648" t="s">
        <v>717</v>
      </c>
      <c r="C31" s="648"/>
      <c r="D31" s="648"/>
      <c r="E31" s="648"/>
      <c r="F31" s="648"/>
      <c r="G31" s="648"/>
    </row>
    <row r="32" spans="2:7" ht="15.75">
      <c r="B32" s="648" t="s">
        <v>718</v>
      </c>
      <c r="C32" s="648"/>
      <c r="D32" s="648"/>
      <c r="E32" s="648"/>
      <c r="F32" s="648"/>
      <c r="G32" s="648"/>
    </row>
    <row r="33" spans="2:7" ht="15.75">
      <c r="B33" s="648" t="s">
        <v>719</v>
      </c>
      <c r="C33" s="648"/>
      <c r="D33" s="648"/>
      <c r="E33" s="648"/>
      <c r="F33" s="648"/>
      <c r="G33" s="648"/>
    </row>
    <row r="34" spans="2:7" ht="15.75">
      <c r="B34" s="647" t="s">
        <v>720</v>
      </c>
      <c r="C34" s="647"/>
      <c r="D34" s="647"/>
      <c r="E34" s="647"/>
      <c r="F34" s="647"/>
      <c r="G34" s="647"/>
    </row>
    <row r="35" spans="2:7" ht="15.75">
      <c r="B35" s="647" t="s">
        <v>721</v>
      </c>
      <c r="C35" s="647"/>
      <c r="D35" s="647"/>
      <c r="E35" s="647"/>
      <c r="F35" s="647"/>
      <c r="G35" s="647"/>
    </row>
    <row r="36" spans="2:7" ht="15.75">
      <c r="B36" s="647" t="s">
        <v>722</v>
      </c>
      <c r="C36" s="647"/>
      <c r="D36" s="647"/>
      <c r="E36" s="647"/>
      <c r="F36" s="647"/>
      <c r="G36" s="647"/>
    </row>
    <row r="37" spans="2:7" ht="15.75">
      <c r="B37" s="647" t="s">
        <v>723</v>
      </c>
      <c r="C37" s="647"/>
      <c r="D37" s="647"/>
      <c r="E37" s="647"/>
      <c r="F37" s="647"/>
      <c r="G37" s="647"/>
    </row>
    <row r="38" spans="2:7" ht="15.75">
      <c r="B38" s="647" t="s">
        <v>724</v>
      </c>
      <c r="C38" s="647"/>
      <c r="D38" s="647"/>
      <c r="E38" s="647"/>
      <c r="F38" s="647"/>
      <c r="G38" s="647"/>
    </row>
    <row r="39" spans="2:7" ht="15.75">
      <c r="B39" s="647" t="s">
        <v>725</v>
      </c>
      <c r="C39" s="647"/>
      <c r="D39" s="647"/>
      <c r="E39" s="647"/>
      <c r="F39" s="647"/>
      <c r="G39" s="647"/>
    </row>
    <row r="40" spans="2:7" ht="15.75">
      <c r="B40" s="647" t="s">
        <v>726</v>
      </c>
      <c r="C40" s="647"/>
      <c r="D40" s="647"/>
      <c r="E40" s="647"/>
      <c r="F40" s="647"/>
      <c r="G40" s="647"/>
    </row>
    <row r="41" spans="2:7" ht="15.75">
      <c r="B41" s="647" t="s">
        <v>727</v>
      </c>
      <c r="C41" s="647"/>
      <c r="D41" s="647"/>
      <c r="E41" s="647"/>
      <c r="F41" s="647"/>
      <c r="G41" s="647"/>
    </row>
    <row r="42" spans="2:7" ht="15.75">
      <c r="B42" s="647" t="s">
        <v>728</v>
      </c>
      <c r="C42" s="647"/>
      <c r="D42" s="647"/>
      <c r="E42" s="647"/>
      <c r="F42" s="647"/>
      <c r="G42" s="647"/>
    </row>
    <row r="43" spans="2:7" ht="15.75">
      <c r="B43" s="647" t="s">
        <v>729</v>
      </c>
      <c r="C43" s="647"/>
      <c r="D43" s="647"/>
      <c r="E43" s="647"/>
      <c r="F43" s="647"/>
      <c r="G43" s="647"/>
    </row>
    <row r="44" spans="2:7" ht="15.75">
      <c r="B44" s="647" t="s">
        <v>730</v>
      </c>
      <c r="C44" s="647"/>
      <c r="D44" s="647"/>
      <c r="E44" s="647"/>
      <c r="F44" s="647"/>
      <c r="G44" s="647"/>
    </row>
    <row r="45" spans="2:7" ht="15.75">
      <c r="B45" s="647" t="s">
        <v>731</v>
      </c>
      <c r="C45" s="647"/>
      <c r="D45" s="647"/>
      <c r="E45" s="647"/>
      <c r="F45" s="647"/>
      <c r="G45" s="647"/>
    </row>
    <row r="46" spans="2:7" ht="15.75">
      <c r="B46" s="647" t="s">
        <v>732</v>
      </c>
      <c r="C46" s="647"/>
      <c r="D46" s="647"/>
      <c r="E46" s="647"/>
      <c r="F46" s="647"/>
      <c r="G46" s="647"/>
    </row>
    <row r="47" spans="2:7" ht="15.75">
      <c r="B47" s="647" t="s">
        <v>733</v>
      </c>
      <c r="C47" s="647"/>
      <c r="D47" s="647"/>
      <c r="E47" s="647"/>
      <c r="F47" s="647"/>
      <c r="G47" s="647"/>
    </row>
    <row r="48" spans="2:7" ht="15.75">
      <c r="B48" s="647" t="s">
        <v>734</v>
      </c>
      <c r="C48" s="647"/>
      <c r="D48" s="647"/>
      <c r="E48" s="647"/>
      <c r="F48" s="647"/>
      <c r="G48" s="647"/>
    </row>
    <row r="49" spans="2:7" ht="15.75">
      <c r="B49" s="647" t="s">
        <v>735</v>
      </c>
      <c r="C49" s="647"/>
      <c r="D49" s="647"/>
      <c r="E49" s="647"/>
      <c r="F49" s="647"/>
      <c r="G49" s="647"/>
    </row>
    <row r="50" spans="2:7" ht="15.75">
      <c r="B50" s="647" t="s">
        <v>736</v>
      </c>
      <c r="C50" s="647"/>
      <c r="D50" s="647"/>
      <c r="E50" s="647"/>
      <c r="F50" s="647"/>
      <c r="G50" s="647"/>
    </row>
    <row r="51" spans="2:7" ht="15.75">
      <c r="B51" s="647" t="s">
        <v>737</v>
      </c>
      <c r="C51" s="647"/>
      <c r="D51" s="647"/>
      <c r="E51" s="647"/>
      <c r="F51" s="647"/>
      <c r="G51" s="647"/>
    </row>
    <row r="52" spans="2:7" ht="15.75">
      <c r="B52" s="647" t="s">
        <v>738</v>
      </c>
      <c r="C52" s="647"/>
      <c r="D52" s="647"/>
      <c r="E52" s="647"/>
      <c r="F52" s="647"/>
      <c r="G52" s="647"/>
    </row>
    <row r="62" spans="2:7">
      <c r="B62" s="78"/>
      <c r="C62" s="78"/>
    </row>
    <row r="63" spans="2:7">
      <c r="B63" s="78"/>
      <c r="C63" s="78"/>
    </row>
    <row r="64" spans="2:7">
      <c r="B64" s="78"/>
      <c r="C64" s="78"/>
    </row>
    <row r="65" spans="2:3">
      <c r="B65" s="78"/>
      <c r="C65" s="78"/>
    </row>
    <row r="66" spans="2:3">
      <c r="B66" s="78"/>
      <c r="C66" s="78"/>
    </row>
    <row r="67" spans="2:3">
      <c r="B67" s="78"/>
      <c r="C67" s="78"/>
    </row>
  </sheetData>
  <mergeCells count="39">
    <mergeCell ref="B27:G27"/>
    <mergeCell ref="B12:G14"/>
    <mergeCell ref="B15:G15"/>
    <mergeCell ref="B18:G18"/>
    <mergeCell ref="B17:G17"/>
    <mergeCell ref="B23:G23"/>
    <mergeCell ref="B24:G24"/>
    <mergeCell ref="B25:G25"/>
    <mergeCell ref="B26:G26"/>
    <mergeCell ref="B16:G16"/>
    <mergeCell ref="B19:G19"/>
    <mergeCell ref="B20:G20"/>
    <mergeCell ref="B21:G21"/>
    <mergeCell ref="B22:G22"/>
    <mergeCell ref="B32:G32"/>
    <mergeCell ref="B33:G33"/>
    <mergeCell ref="B34:G34"/>
    <mergeCell ref="B31:G31"/>
    <mergeCell ref="B28:G28"/>
    <mergeCell ref="B29:G29"/>
    <mergeCell ref="B30:G30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52:G52"/>
    <mergeCell ref="B48:G48"/>
    <mergeCell ref="B49:G49"/>
    <mergeCell ref="B50:G50"/>
    <mergeCell ref="B51:G51"/>
  </mergeCells>
  <hyperlinks>
    <hyperlink ref="B15:G15" location="'A - Lista de Indicadores'!A1" display="A - Lista de Variáveis"/>
    <hyperlink ref="B16:G16" location="'B - Resumo Geral de Parâmetros'!A1" display="B - Resumo Geral de Parâmetros"/>
    <hyperlink ref="B17:G17" location="'C - Scores '!A1" display="C - Scores "/>
    <hyperlink ref="B18:G18" location="'D - Grupos de Desenvolvimento '!A1" display="D - Grupos de Desenvolvimento"/>
    <hyperlink ref="B19:G19" location="'1 - Indicadores da D. Econômica'!A1" display="01 -Indicadores  da D. Econômica"/>
    <hyperlink ref="B20:G20" location="'2 - V1i'!A1" display="02 - V1i"/>
    <hyperlink ref="B21:G21" location="'3 - V2i'!A1" display="03 - V2i"/>
    <hyperlink ref="B22:G22" location="'4 - V3i'!A1" display="04 - V3i"/>
    <hyperlink ref="B23:G23" location="'5 - V4i'!A1" display="05 - V4i"/>
    <hyperlink ref="B24:G24" location="'6 - V5i'!A1" display="06 - V5i"/>
    <hyperlink ref="B25:G25" location="'7 - V6i'!A1" display="07 - V6i"/>
    <hyperlink ref="B26:G26" location="'8 - Cálculo D. Econômica'!A1" display="08- Cálculo da D. Econômica"/>
    <hyperlink ref="B27:G27" location="'9 - Indicadores da D. Educação'!A1" display="09 - Indicadores da D. Educação"/>
    <hyperlink ref="B28:G28" location="'10 - V7i'!A1" display="10 - V7i"/>
    <hyperlink ref="B29:G29" location="'11 - V8i'!A1" display="11 - V8i "/>
    <hyperlink ref="B30:G30" location="'12 - V9i'!A1" display="12 - V9i"/>
    <hyperlink ref="B31:G31" location="'13 - V10i'!A1" display="13 - V10i"/>
    <hyperlink ref="B32:G32" location="'14 - V11i'!A1" display="14 - V11i"/>
    <hyperlink ref="B33:G33" location="'15 - V12i'!A1" display="15 - V12i"/>
    <hyperlink ref="B34:G34" location="'16 - Cálculo D. Educação'!A1" display="16 - Pesos da D. Educação"/>
    <hyperlink ref="B35:G35" location="'17 - Dimensão Saúde'!A1" display="17- Cálculo da D. Educação"/>
    <hyperlink ref="B36:G36" location="'18 -V13i'!A1" display="18 - Indicadores da D. Saúde"/>
    <hyperlink ref="B37:G37" location="'19 - V14i'!A1" display="19 -V13i"/>
    <hyperlink ref="B38:G38" location="'20 - V15i'!A1" display="20 - V14i"/>
    <hyperlink ref="B39:G39" location="'21 - V16i '!A1" display="21 - V15i"/>
    <hyperlink ref="B40:G40" location="'22 - V17i'!A1" display="22 - V16i"/>
    <hyperlink ref="B41:G41" location="'23 - V18i '!A1" display="23 - V17i"/>
    <hyperlink ref="B42:G42" location="'24 - V19i'!A1" display="24 - V18i"/>
    <hyperlink ref="B43:G43" location="'25 - V20i'!A1" display="25- V19i"/>
    <hyperlink ref="B44:G44" location="'26 - V21i'!A1" display="26 - V20i"/>
    <hyperlink ref="B46:G46" location="'28 -Cálculo D, Saúde'!A1" display="28 - Cálculo da D. Saúde"/>
    <hyperlink ref="B47:G47" location="'29 - Dimensão Segurança'!A1" display="29 -Indicadores da D. Segurança"/>
    <hyperlink ref="B48:G48" location="'30 - V23i'!A1" display="30 - V23i"/>
    <hyperlink ref="B49:G49" location="'31 - V24i'!A1" display="31 - V24i"/>
    <hyperlink ref="B50:G50" location="'32 - V25i'!A1" display="32 - V25i"/>
    <hyperlink ref="B51:G51" location="'33 - V26i'!A1" display="33 - V26i"/>
    <hyperlink ref="B52:G52" location="'34 - Cálculo D. Segurança '!A1" display="34 - Cálculo da D. Segurança"/>
    <hyperlink ref="B45:G45" location="'27 - V22i'!A1" display="27 - V21i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0070C0"/>
  </sheetPr>
  <dimension ref="B1:F156"/>
  <sheetViews>
    <sheetView showGridLines="0" workbookViewId="0">
      <selection activeCell="B5" sqref="B5"/>
    </sheetView>
  </sheetViews>
  <sheetFormatPr defaultRowHeight="15"/>
  <cols>
    <col min="2" max="2" width="16.42578125" customWidth="1"/>
    <col min="3" max="3" width="30" bestFit="1" customWidth="1"/>
    <col min="4" max="6" width="21.5703125" customWidth="1"/>
  </cols>
  <sheetData>
    <row r="1" spans="2:6">
      <c r="B1" s="650" t="s">
        <v>237</v>
      </c>
      <c r="C1" s="650"/>
      <c r="D1" s="650"/>
      <c r="E1" s="650"/>
      <c r="F1" s="650"/>
    </row>
    <row r="2" spans="2:6">
      <c r="B2" s="19" t="s">
        <v>436</v>
      </c>
    </row>
    <row r="3" spans="2:6">
      <c r="B3" s="19" t="s">
        <v>553</v>
      </c>
    </row>
    <row r="4" spans="2:6">
      <c r="B4" s="107">
        <v>2020</v>
      </c>
    </row>
    <row r="5" spans="2:6">
      <c r="B5" s="106" t="s">
        <v>302</v>
      </c>
    </row>
    <row r="7" spans="2:6" ht="45">
      <c r="B7" s="15" t="s">
        <v>186</v>
      </c>
      <c r="C7" s="1" t="s">
        <v>0</v>
      </c>
      <c r="D7" s="457" t="s">
        <v>546</v>
      </c>
      <c r="E7" s="458" t="s">
        <v>554</v>
      </c>
      <c r="F7" s="457" t="s">
        <v>555</v>
      </c>
    </row>
    <row r="8" spans="2:6">
      <c r="B8" s="52" t="s">
        <v>191</v>
      </c>
      <c r="C8" s="7" t="s">
        <v>192</v>
      </c>
      <c r="D8" s="52" t="s">
        <v>193</v>
      </c>
      <c r="E8" s="88" t="s">
        <v>194</v>
      </c>
      <c r="F8" s="52" t="s">
        <v>272</v>
      </c>
    </row>
    <row r="9" spans="2:6">
      <c r="B9" s="617">
        <v>5100102</v>
      </c>
      <c r="C9" s="2" t="s">
        <v>1</v>
      </c>
      <c r="D9" s="9">
        <v>4340</v>
      </c>
      <c r="E9" s="59">
        <v>519</v>
      </c>
      <c r="F9" s="12">
        <f>(E9/D9)*1000</f>
        <v>119.5852534562212</v>
      </c>
    </row>
    <row r="10" spans="2:6">
      <c r="B10" s="617">
        <v>5100201</v>
      </c>
      <c r="C10" s="2" t="s">
        <v>2</v>
      </c>
      <c r="D10" s="9">
        <v>20362</v>
      </c>
      <c r="E10" s="59">
        <v>5953</v>
      </c>
      <c r="F10" s="12">
        <f t="shared" ref="F10:F73" si="0">(E10/D10)*1000</f>
        <v>292.3583145074158</v>
      </c>
    </row>
    <row r="11" spans="2:6">
      <c r="B11" s="617">
        <v>5100250</v>
      </c>
      <c r="C11" s="2" t="s">
        <v>3</v>
      </c>
      <c r="D11" s="9">
        <v>40828</v>
      </c>
      <c r="E11" s="59">
        <v>11847</v>
      </c>
      <c r="F11" s="12">
        <f t="shared" si="0"/>
        <v>290.16851180562361</v>
      </c>
    </row>
    <row r="12" spans="2:6">
      <c r="B12" s="617">
        <v>5100300</v>
      </c>
      <c r="C12" s="2" t="s">
        <v>4</v>
      </c>
      <c r="D12" s="9">
        <v>14999</v>
      </c>
      <c r="E12" s="59">
        <v>2688</v>
      </c>
      <c r="F12" s="12">
        <f t="shared" si="0"/>
        <v>179.21194746316422</v>
      </c>
    </row>
    <row r="13" spans="2:6">
      <c r="B13" s="617">
        <v>5100359</v>
      </c>
      <c r="C13" s="2" t="s">
        <v>5</v>
      </c>
      <c r="D13" s="9">
        <v>5036</v>
      </c>
      <c r="E13" s="59">
        <v>526</v>
      </c>
      <c r="F13" s="12">
        <f t="shared" si="0"/>
        <v>104.44797458300238</v>
      </c>
    </row>
    <row r="14" spans="2:6">
      <c r="B14" s="617">
        <v>5100409</v>
      </c>
      <c r="C14" s="2" t="s">
        <v>6</v>
      </c>
      <c r="D14" s="9">
        <v>9622</v>
      </c>
      <c r="E14" s="59">
        <v>2847</v>
      </c>
      <c r="F14" s="12">
        <f t="shared" si="0"/>
        <v>295.8844315111204</v>
      </c>
    </row>
    <row r="15" spans="2:6">
      <c r="B15" s="617">
        <v>5100508</v>
      </c>
      <c r="C15" s="2" t="s">
        <v>7</v>
      </c>
      <c r="D15" s="9">
        <v>9049</v>
      </c>
      <c r="E15" s="59">
        <v>546</v>
      </c>
      <c r="F15" s="12">
        <f t="shared" si="0"/>
        <v>60.338158912587026</v>
      </c>
    </row>
    <row r="16" spans="2:6">
      <c r="B16" s="617">
        <v>5100607</v>
      </c>
      <c r="C16" s="2" t="s">
        <v>8</v>
      </c>
      <c r="D16" s="9">
        <v>8342</v>
      </c>
      <c r="E16" s="59">
        <v>2748</v>
      </c>
      <c r="F16" s="12">
        <f t="shared" si="0"/>
        <v>329.41740589786622</v>
      </c>
    </row>
    <row r="17" spans="2:6">
      <c r="B17" s="617">
        <v>5100805</v>
      </c>
      <c r="C17" s="2" t="s">
        <v>9</v>
      </c>
      <c r="D17" s="9">
        <v>7756</v>
      </c>
      <c r="E17" s="59">
        <v>1110</v>
      </c>
      <c r="F17" s="12">
        <f t="shared" si="0"/>
        <v>143.11500773594636</v>
      </c>
    </row>
    <row r="18" spans="2:6">
      <c r="B18" s="617">
        <v>5101001</v>
      </c>
      <c r="C18" s="2" t="s">
        <v>10</v>
      </c>
      <c r="D18" s="9">
        <v>2494</v>
      </c>
      <c r="E18" s="59">
        <v>735</v>
      </c>
      <c r="F18" s="12">
        <f t="shared" si="0"/>
        <v>294.70729751403371</v>
      </c>
    </row>
    <row r="19" spans="2:6">
      <c r="B19" s="617">
        <v>5101209</v>
      </c>
      <c r="C19" s="2" t="s">
        <v>11</v>
      </c>
      <c r="D19" s="9">
        <v>757</v>
      </c>
      <c r="E19" s="59">
        <v>141</v>
      </c>
      <c r="F19" s="12">
        <f t="shared" si="0"/>
        <v>186.26155878467634</v>
      </c>
    </row>
    <row r="20" spans="2:6">
      <c r="B20" s="617">
        <v>5101258</v>
      </c>
      <c r="C20" s="2" t="s">
        <v>12</v>
      </c>
      <c r="D20" s="9">
        <v>13205</v>
      </c>
      <c r="E20" s="59">
        <v>3477</v>
      </c>
      <c r="F20" s="12">
        <f t="shared" si="0"/>
        <v>263.30935251798559</v>
      </c>
    </row>
    <row r="21" spans="2:6">
      <c r="B21" s="617">
        <v>5101308</v>
      </c>
      <c r="C21" s="2" t="s">
        <v>13</v>
      </c>
      <c r="D21" s="9">
        <v>7477</v>
      </c>
      <c r="E21" s="59">
        <v>1089</v>
      </c>
      <c r="F21" s="12">
        <f t="shared" si="0"/>
        <v>145.64664972582585</v>
      </c>
    </row>
    <row r="22" spans="2:6">
      <c r="B22" s="617">
        <v>5101407</v>
      </c>
      <c r="C22" s="2" t="s">
        <v>14</v>
      </c>
      <c r="D22" s="9">
        <v>16204</v>
      </c>
      <c r="E22" s="59">
        <v>5289</v>
      </c>
      <c r="F22" s="12">
        <f t="shared" si="0"/>
        <v>326.40088866946434</v>
      </c>
    </row>
    <row r="23" spans="2:6">
      <c r="B23" s="617">
        <v>5101605</v>
      </c>
      <c r="C23" s="2" t="s">
        <v>15</v>
      </c>
      <c r="D23" s="9">
        <v>6852</v>
      </c>
      <c r="E23" s="59">
        <v>439</v>
      </c>
      <c r="F23" s="12">
        <f t="shared" si="0"/>
        <v>64.068884997081142</v>
      </c>
    </row>
    <row r="24" spans="2:6">
      <c r="B24" s="617">
        <v>5101704</v>
      </c>
      <c r="C24" s="2" t="s">
        <v>16</v>
      </c>
      <c r="D24" s="9">
        <v>26479</v>
      </c>
      <c r="E24" s="59">
        <v>5999</v>
      </c>
      <c r="F24" s="12">
        <f t="shared" si="0"/>
        <v>226.55689414252805</v>
      </c>
    </row>
    <row r="25" spans="2:6">
      <c r="B25" s="617">
        <v>5101803</v>
      </c>
      <c r="C25" s="2" t="s">
        <v>17</v>
      </c>
      <c r="D25" s="9">
        <v>48813</v>
      </c>
      <c r="E25" s="59">
        <v>14959</v>
      </c>
      <c r="F25" s="12">
        <f t="shared" si="0"/>
        <v>306.45524757748962</v>
      </c>
    </row>
    <row r="26" spans="2:6">
      <c r="B26" s="617">
        <v>5101852</v>
      </c>
      <c r="C26" s="2" t="s">
        <v>18</v>
      </c>
      <c r="D26" s="9">
        <v>5023</v>
      </c>
      <c r="E26" s="59">
        <v>1252</v>
      </c>
      <c r="F26" s="12">
        <f t="shared" si="0"/>
        <v>249.25343420266773</v>
      </c>
    </row>
    <row r="27" spans="2:6">
      <c r="B27" s="617">
        <v>5101902</v>
      </c>
      <c r="C27" s="2" t="s">
        <v>19</v>
      </c>
      <c r="D27" s="9">
        <v>14842</v>
      </c>
      <c r="E27" s="59">
        <v>3972</v>
      </c>
      <c r="F27" s="12">
        <f t="shared" si="0"/>
        <v>267.61891928311547</v>
      </c>
    </row>
    <row r="28" spans="2:6">
      <c r="B28" s="617">
        <v>5102504</v>
      </c>
      <c r="C28" s="2" t="s">
        <v>20</v>
      </c>
      <c r="D28" s="9">
        <v>72297</v>
      </c>
      <c r="E28" s="59">
        <v>14921</v>
      </c>
      <c r="F28" s="12">
        <f t="shared" si="0"/>
        <v>206.38477391869651</v>
      </c>
    </row>
    <row r="29" spans="2:6">
      <c r="B29" s="617">
        <v>5102603</v>
      </c>
      <c r="C29" s="2" t="s">
        <v>21</v>
      </c>
      <c r="D29" s="9">
        <v>9642</v>
      </c>
      <c r="E29" s="59">
        <v>1189</v>
      </c>
      <c r="F29" s="12">
        <f t="shared" si="0"/>
        <v>123.3146650072599</v>
      </c>
    </row>
    <row r="30" spans="2:6">
      <c r="B30" s="617">
        <v>5102637</v>
      </c>
      <c r="C30" s="2" t="s">
        <v>22</v>
      </c>
      <c r="D30" s="9">
        <v>26545</v>
      </c>
      <c r="E30" s="59">
        <v>13833</v>
      </c>
      <c r="F30" s="12">
        <f t="shared" si="0"/>
        <v>521.11508758711625</v>
      </c>
    </row>
    <row r="31" spans="2:6">
      <c r="B31" s="617">
        <v>5102678</v>
      </c>
      <c r="C31" s="2" t="s">
        <v>23</v>
      </c>
      <c r="D31" s="9">
        <v>34117</v>
      </c>
      <c r="E31" s="59">
        <v>11789</v>
      </c>
      <c r="F31" s="12">
        <f t="shared" si="0"/>
        <v>345.54620863499133</v>
      </c>
    </row>
    <row r="32" spans="2:6">
      <c r="B32" s="617">
        <v>5102686</v>
      </c>
      <c r="C32" s="2" t="s">
        <v>24</v>
      </c>
      <c r="D32" s="9">
        <v>5111</v>
      </c>
      <c r="E32" s="59">
        <v>3342</v>
      </c>
      <c r="F32" s="12">
        <f t="shared" si="0"/>
        <v>653.88378008217569</v>
      </c>
    </row>
    <row r="33" spans="2:6">
      <c r="B33" s="617">
        <v>5102694</v>
      </c>
      <c r="C33" s="2" t="s">
        <v>25</v>
      </c>
      <c r="D33" s="9">
        <v>3487</v>
      </c>
      <c r="E33" s="59">
        <v>383</v>
      </c>
      <c r="F33" s="12">
        <f t="shared" si="0"/>
        <v>109.83653570404358</v>
      </c>
    </row>
    <row r="34" spans="2:6">
      <c r="B34" s="617">
        <v>5102702</v>
      </c>
      <c r="C34" s="2" t="s">
        <v>26</v>
      </c>
      <c r="D34" s="9">
        <v>16532</v>
      </c>
      <c r="E34" s="59">
        <v>4772</v>
      </c>
      <c r="F34" s="12">
        <f t="shared" si="0"/>
        <v>288.65231067021534</v>
      </c>
    </row>
    <row r="35" spans="2:6">
      <c r="B35" s="617">
        <v>5102793</v>
      </c>
      <c r="C35" s="2" t="s">
        <v>27</v>
      </c>
      <c r="D35" s="9">
        <v>8176</v>
      </c>
      <c r="E35" s="59">
        <v>1175</v>
      </c>
      <c r="F35" s="12">
        <f t="shared" si="0"/>
        <v>143.71330724070449</v>
      </c>
    </row>
    <row r="36" spans="2:6">
      <c r="B36" s="617">
        <v>5102850</v>
      </c>
      <c r="C36" s="2" t="s">
        <v>28</v>
      </c>
      <c r="D36" s="9">
        <v>6765</v>
      </c>
      <c r="E36" s="59">
        <v>864</v>
      </c>
      <c r="F36" s="12">
        <f t="shared" si="0"/>
        <v>127.71618625277162</v>
      </c>
    </row>
    <row r="37" spans="2:6">
      <c r="B37" s="617">
        <v>5103007</v>
      </c>
      <c r="C37" s="2" t="s">
        <v>29</v>
      </c>
      <c r="D37" s="9">
        <v>15558</v>
      </c>
      <c r="E37" s="59">
        <v>2875</v>
      </c>
      <c r="F37" s="12">
        <f t="shared" si="0"/>
        <v>184.79238976732228</v>
      </c>
    </row>
    <row r="38" spans="2:6">
      <c r="B38" s="617">
        <v>5103056</v>
      </c>
      <c r="C38" s="2" t="s">
        <v>30</v>
      </c>
      <c r="D38" s="9">
        <v>9376</v>
      </c>
      <c r="E38" s="59">
        <v>1885</v>
      </c>
      <c r="F38" s="12">
        <f t="shared" si="0"/>
        <v>201.04522184300342</v>
      </c>
    </row>
    <row r="39" spans="2:6">
      <c r="B39" s="617">
        <v>5103106</v>
      </c>
      <c r="C39" s="2" t="s">
        <v>31</v>
      </c>
      <c r="D39" s="9">
        <v>4455</v>
      </c>
      <c r="E39" s="59">
        <v>934</v>
      </c>
      <c r="F39" s="12">
        <f t="shared" si="0"/>
        <v>209.65207631874298</v>
      </c>
    </row>
    <row r="40" spans="2:6">
      <c r="B40" s="617">
        <v>5103205</v>
      </c>
      <c r="C40" s="2" t="s">
        <v>32</v>
      </c>
      <c r="D40" s="9">
        <v>26665</v>
      </c>
      <c r="E40" s="59">
        <v>6146</v>
      </c>
      <c r="F40" s="12">
        <f t="shared" si="0"/>
        <v>230.48940558784926</v>
      </c>
    </row>
    <row r="41" spans="2:6">
      <c r="B41" s="617">
        <v>5103254</v>
      </c>
      <c r="C41" s="2" t="s">
        <v>33</v>
      </c>
      <c r="D41" s="9">
        <v>28676</v>
      </c>
      <c r="E41" s="59">
        <v>2968</v>
      </c>
      <c r="F41" s="12">
        <f t="shared" si="0"/>
        <v>103.50118566048263</v>
      </c>
    </row>
    <row r="42" spans="2:6">
      <c r="B42" s="617">
        <v>5103304</v>
      </c>
      <c r="C42" s="2" t="s">
        <v>34</v>
      </c>
      <c r="D42" s="9">
        <v>15423</v>
      </c>
      <c r="E42" s="59">
        <v>3722</v>
      </c>
      <c r="F42" s="12">
        <f t="shared" si="0"/>
        <v>241.3278869221293</v>
      </c>
    </row>
    <row r="43" spans="2:6">
      <c r="B43" s="617">
        <v>5103353</v>
      </c>
      <c r="C43" s="2" t="s">
        <v>35</v>
      </c>
      <c r="D43" s="9">
        <v>23295</v>
      </c>
      <c r="E43" s="59">
        <v>5309</v>
      </c>
      <c r="F43" s="12">
        <f t="shared" si="0"/>
        <v>227.90298347284826</v>
      </c>
    </row>
    <row r="44" spans="2:6">
      <c r="B44" s="617">
        <v>5103361</v>
      </c>
      <c r="C44" s="2" t="s">
        <v>36</v>
      </c>
      <c r="D44" s="9">
        <v>3092</v>
      </c>
      <c r="E44" s="59">
        <v>610</v>
      </c>
      <c r="F44" s="12">
        <f t="shared" si="0"/>
        <v>197.28331177231564</v>
      </c>
    </row>
    <row r="45" spans="2:6">
      <c r="B45" s="617">
        <v>5103379</v>
      </c>
      <c r="C45" s="2" t="s">
        <v>37</v>
      </c>
      <c r="D45" s="9">
        <v>14526</v>
      </c>
      <c r="E45" s="59">
        <v>1171</v>
      </c>
      <c r="F45" s="12">
        <f t="shared" si="0"/>
        <v>80.614071320391034</v>
      </c>
    </row>
    <row r="46" spans="2:6">
      <c r="B46" s="617">
        <v>5103403</v>
      </c>
      <c r="C46" s="2" t="s">
        <v>38</v>
      </c>
      <c r="D46" s="9">
        <v>485973</v>
      </c>
      <c r="E46" s="59">
        <v>239706</v>
      </c>
      <c r="F46" s="12">
        <f t="shared" si="0"/>
        <v>493.2496249791655</v>
      </c>
    </row>
    <row r="47" spans="2:6">
      <c r="B47" s="617">
        <v>5103437</v>
      </c>
      <c r="C47" s="2" t="s">
        <v>39</v>
      </c>
      <c r="D47" s="9">
        <v>4112</v>
      </c>
      <c r="E47" s="59">
        <v>396</v>
      </c>
      <c r="F47" s="12">
        <f t="shared" si="0"/>
        <v>96.303501945525298</v>
      </c>
    </row>
    <row r="48" spans="2:6">
      <c r="B48" s="617">
        <v>5103452</v>
      </c>
      <c r="C48" s="2" t="s">
        <v>40</v>
      </c>
      <c r="D48" s="9">
        <v>7189</v>
      </c>
      <c r="E48" s="59">
        <v>680</v>
      </c>
      <c r="F48" s="12">
        <f t="shared" si="0"/>
        <v>94.588955348449019</v>
      </c>
    </row>
    <row r="49" spans="2:6">
      <c r="B49" s="617">
        <v>5103502</v>
      </c>
      <c r="C49" s="2" t="s">
        <v>41</v>
      </c>
      <c r="D49" s="9">
        <v>16930</v>
      </c>
      <c r="E49" s="59">
        <v>7515</v>
      </c>
      <c r="F49" s="12">
        <f t="shared" si="0"/>
        <v>443.88659184878912</v>
      </c>
    </row>
    <row r="50" spans="2:6">
      <c r="B50" s="617">
        <v>5103601</v>
      </c>
      <c r="C50" s="2" t="s">
        <v>42</v>
      </c>
      <c r="D50" s="9">
        <v>6483</v>
      </c>
      <c r="E50" s="59">
        <v>1321</v>
      </c>
      <c r="F50" s="12">
        <f t="shared" si="0"/>
        <v>203.76368964985346</v>
      </c>
    </row>
    <row r="51" spans="2:6">
      <c r="B51" s="617">
        <v>5103700</v>
      </c>
      <c r="C51" s="2" t="s">
        <v>43</v>
      </c>
      <c r="D51" s="9">
        <v>10173</v>
      </c>
      <c r="E51" s="59">
        <v>2202</v>
      </c>
      <c r="F51" s="12">
        <f t="shared" si="0"/>
        <v>216.45532291359481</v>
      </c>
    </row>
    <row r="52" spans="2:6">
      <c r="B52" s="617">
        <v>5103809</v>
      </c>
      <c r="C52" s="2" t="s">
        <v>44</v>
      </c>
      <c r="D52" s="9">
        <v>2727</v>
      </c>
      <c r="E52" s="59">
        <v>520</v>
      </c>
      <c r="F52" s="12">
        <f t="shared" si="0"/>
        <v>190.6857352401907</v>
      </c>
    </row>
    <row r="53" spans="2:6">
      <c r="B53" s="617">
        <v>5103858</v>
      </c>
      <c r="C53" s="2" t="s">
        <v>45</v>
      </c>
      <c r="D53" s="9">
        <v>5506</v>
      </c>
      <c r="E53" s="59">
        <v>1380</v>
      </c>
      <c r="F53" s="12">
        <f t="shared" si="0"/>
        <v>250.63567017798766</v>
      </c>
    </row>
    <row r="54" spans="2:6">
      <c r="B54" s="617">
        <v>5103908</v>
      </c>
      <c r="C54" s="2" t="s">
        <v>46</v>
      </c>
      <c r="D54" s="9">
        <v>3954</v>
      </c>
      <c r="E54" s="59">
        <v>708</v>
      </c>
      <c r="F54" s="12">
        <f t="shared" si="0"/>
        <v>179.05918057663126</v>
      </c>
    </row>
    <row r="55" spans="2:6">
      <c r="B55" s="617">
        <v>5103957</v>
      </c>
      <c r="C55" s="2" t="s">
        <v>47</v>
      </c>
      <c r="D55" s="9">
        <v>2415</v>
      </c>
      <c r="E55" s="59">
        <v>353</v>
      </c>
      <c r="F55" s="12">
        <f t="shared" si="0"/>
        <v>146.16977225672878</v>
      </c>
    </row>
    <row r="56" spans="2:6">
      <c r="B56" s="617">
        <v>5104104</v>
      </c>
      <c r="C56" s="2" t="s">
        <v>48</v>
      </c>
      <c r="D56" s="9">
        <v>28003</v>
      </c>
      <c r="E56" s="59">
        <v>5189</v>
      </c>
      <c r="F56" s="12">
        <f t="shared" si="0"/>
        <v>185.30157483126808</v>
      </c>
    </row>
    <row r="57" spans="2:6">
      <c r="B57" s="617">
        <v>5104203</v>
      </c>
      <c r="C57" s="2" t="s">
        <v>49</v>
      </c>
      <c r="D57" s="9">
        <v>12534</v>
      </c>
      <c r="E57" s="59">
        <v>1674</v>
      </c>
      <c r="F57" s="12">
        <f t="shared" si="0"/>
        <v>133.55672570607945</v>
      </c>
    </row>
    <row r="58" spans="2:6">
      <c r="B58" s="617">
        <v>5104500</v>
      </c>
      <c r="C58" s="2" t="s">
        <v>50</v>
      </c>
      <c r="D58" s="9">
        <v>2132</v>
      </c>
      <c r="E58" s="59">
        <v>311</v>
      </c>
      <c r="F58" s="12">
        <f t="shared" si="0"/>
        <v>145.87242026266418</v>
      </c>
    </row>
    <row r="59" spans="2:6">
      <c r="B59" s="617">
        <v>5104526</v>
      </c>
      <c r="C59" s="2" t="s">
        <v>51</v>
      </c>
      <c r="D59" s="9">
        <v>5982</v>
      </c>
      <c r="E59" s="59">
        <v>2155</v>
      </c>
      <c r="F59" s="12">
        <f t="shared" si="0"/>
        <v>360.24740889334674</v>
      </c>
    </row>
    <row r="60" spans="2:6">
      <c r="B60" s="617">
        <v>5104542</v>
      </c>
      <c r="C60" s="2" t="s">
        <v>52</v>
      </c>
      <c r="D60" s="9">
        <v>5258</v>
      </c>
      <c r="E60" s="59">
        <v>871</v>
      </c>
      <c r="F60" s="12">
        <f t="shared" si="0"/>
        <v>165.65233929250667</v>
      </c>
    </row>
    <row r="61" spans="2:6">
      <c r="B61" s="617">
        <v>5104559</v>
      </c>
      <c r="C61" s="2" t="s">
        <v>53</v>
      </c>
      <c r="D61" s="9">
        <v>2883</v>
      </c>
      <c r="E61" s="59">
        <v>1282</v>
      </c>
      <c r="F61" s="12">
        <f t="shared" si="0"/>
        <v>444.67568505029482</v>
      </c>
    </row>
    <row r="62" spans="2:6">
      <c r="B62" s="617">
        <v>5104609</v>
      </c>
      <c r="C62" s="2" t="s">
        <v>54</v>
      </c>
      <c r="D62" s="9">
        <v>10586</v>
      </c>
      <c r="E62" s="59">
        <v>3401</v>
      </c>
      <c r="F62" s="12">
        <f t="shared" si="0"/>
        <v>321.27337993576424</v>
      </c>
    </row>
    <row r="63" spans="2:6">
      <c r="B63" s="617">
        <v>5104807</v>
      </c>
      <c r="C63" s="2" t="s">
        <v>55</v>
      </c>
      <c r="D63" s="9">
        <v>21609</v>
      </c>
      <c r="E63" s="59">
        <v>5989</v>
      </c>
      <c r="F63" s="12">
        <f t="shared" si="0"/>
        <v>277.1530380859827</v>
      </c>
    </row>
    <row r="64" spans="2:6">
      <c r="B64" s="617">
        <v>5104906</v>
      </c>
      <c r="C64" s="2" t="s">
        <v>56</v>
      </c>
      <c r="D64" s="9">
        <v>6501</v>
      </c>
      <c r="E64" s="59">
        <v>780</v>
      </c>
      <c r="F64" s="12">
        <f t="shared" si="0"/>
        <v>119.98154130133825</v>
      </c>
    </row>
    <row r="65" spans="2:6">
      <c r="B65" s="617">
        <v>5105002</v>
      </c>
      <c r="C65" s="2" t="s">
        <v>57</v>
      </c>
      <c r="D65" s="9">
        <v>6567</v>
      </c>
      <c r="E65" s="59">
        <v>952</v>
      </c>
      <c r="F65" s="12">
        <f t="shared" si="0"/>
        <v>144.96726054515</v>
      </c>
    </row>
    <row r="66" spans="2:6">
      <c r="B66" s="617">
        <v>5105101</v>
      </c>
      <c r="C66" s="2" t="s">
        <v>58</v>
      </c>
      <c r="D66" s="9">
        <v>26729</v>
      </c>
      <c r="E66" s="59">
        <v>7013</v>
      </c>
      <c r="F66" s="12">
        <f t="shared" si="0"/>
        <v>262.37420030678288</v>
      </c>
    </row>
    <row r="67" spans="2:6">
      <c r="B67" s="617">
        <v>5105150</v>
      </c>
      <c r="C67" s="2" t="s">
        <v>59</v>
      </c>
      <c r="D67" s="9">
        <v>31770</v>
      </c>
      <c r="E67" s="59">
        <v>8118</v>
      </c>
      <c r="F67" s="12">
        <f t="shared" si="0"/>
        <v>255.52407932011334</v>
      </c>
    </row>
    <row r="68" spans="2:6">
      <c r="B68" s="617">
        <v>5105176</v>
      </c>
      <c r="C68" s="2" t="s">
        <v>60</v>
      </c>
      <c r="D68" s="9">
        <v>11902</v>
      </c>
      <c r="E68" s="59">
        <v>1758</v>
      </c>
      <c r="F68" s="12">
        <f t="shared" si="0"/>
        <v>147.70626785414214</v>
      </c>
    </row>
    <row r="69" spans="2:6">
      <c r="B69" s="617">
        <v>5105200</v>
      </c>
      <c r="C69" s="2" t="s">
        <v>61</v>
      </c>
      <c r="D69" s="9">
        <v>8873</v>
      </c>
      <c r="E69" s="59">
        <v>1440</v>
      </c>
      <c r="F69" s="12">
        <f t="shared" si="0"/>
        <v>162.29009354220671</v>
      </c>
    </row>
    <row r="70" spans="2:6">
      <c r="B70" s="617">
        <v>5105234</v>
      </c>
      <c r="C70" s="2" t="s">
        <v>62</v>
      </c>
      <c r="D70" s="9">
        <v>4635</v>
      </c>
      <c r="E70" s="59">
        <v>1140</v>
      </c>
      <c r="F70" s="12">
        <f t="shared" si="0"/>
        <v>245.95469255663428</v>
      </c>
    </row>
    <row r="71" spans="2:6">
      <c r="B71" s="617">
        <v>5105259</v>
      </c>
      <c r="C71" s="2" t="s">
        <v>63</v>
      </c>
      <c r="D71" s="9">
        <v>50563</v>
      </c>
      <c r="E71" s="59">
        <v>25626</v>
      </c>
      <c r="F71" s="12">
        <f t="shared" si="0"/>
        <v>506.81328243972865</v>
      </c>
    </row>
    <row r="72" spans="2:6">
      <c r="B72" s="617">
        <v>5105309</v>
      </c>
      <c r="C72" s="2" t="s">
        <v>64</v>
      </c>
      <c r="D72" s="9">
        <v>1600</v>
      </c>
      <c r="E72" s="59">
        <v>200</v>
      </c>
      <c r="F72" s="12">
        <f t="shared" si="0"/>
        <v>125</v>
      </c>
    </row>
    <row r="73" spans="2:6">
      <c r="B73" s="617">
        <v>5105580</v>
      </c>
      <c r="C73" s="2" t="s">
        <v>65</v>
      </c>
      <c r="D73" s="9">
        <v>7847</v>
      </c>
      <c r="E73" s="59">
        <v>2076</v>
      </c>
      <c r="F73" s="12">
        <f t="shared" si="0"/>
        <v>264.55970434560976</v>
      </c>
    </row>
    <row r="74" spans="2:6">
      <c r="B74" s="617">
        <v>5105606</v>
      </c>
      <c r="C74" s="2" t="s">
        <v>66</v>
      </c>
      <c r="D74" s="9">
        <v>12910</v>
      </c>
      <c r="E74" s="59">
        <v>4311</v>
      </c>
      <c r="F74" s="12">
        <f t="shared" ref="F74:F137" si="1">(E74/D74)*1000</f>
        <v>333.92718822618127</v>
      </c>
    </row>
    <row r="75" spans="2:6">
      <c r="B75" s="617">
        <v>5105622</v>
      </c>
      <c r="C75" s="2" t="s">
        <v>67</v>
      </c>
      <c r="D75" s="9">
        <v>21752</v>
      </c>
      <c r="E75" s="59">
        <v>5476</v>
      </c>
      <c r="F75" s="12">
        <f t="shared" si="1"/>
        <v>251.74696579624862</v>
      </c>
    </row>
    <row r="76" spans="2:6">
      <c r="B76" s="617">
        <v>5105903</v>
      </c>
      <c r="C76" s="2" t="s">
        <v>68</v>
      </c>
      <c r="D76" s="9">
        <v>11892</v>
      </c>
      <c r="E76" s="59">
        <v>2510</v>
      </c>
      <c r="F76" s="12">
        <f t="shared" si="1"/>
        <v>211.0662630339724</v>
      </c>
    </row>
    <row r="77" spans="2:6">
      <c r="B77" s="617">
        <v>5106000</v>
      </c>
      <c r="C77" s="2" t="s">
        <v>69</v>
      </c>
      <c r="D77" s="9">
        <v>4719</v>
      </c>
      <c r="E77" s="59">
        <v>682</v>
      </c>
      <c r="F77" s="12">
        <f t="shared" si="1"/>
        <v>144.52214452214452</v>
      </c>
    </row>
    <row r="78" spans="2:6">
      <c r="B78" s="617">
        <v>5106109</v>
      </c>
      <c r="C78" s="2" t="s">
        <v>70</v>
      </c>
      <c r="D78" s="9">
        <v>10441</v>
      </c>
      <c r="E78" s="59">
        <v>1769</v>
      </c>
      <c r="F78" s="12">
        <f t="shared" si="1"/>
        <v>169.42821568815248</v>
      </c>
    </row>
    <row r="79" spans="2:6">
      <c r="B79" s="617">
        <v>5106158</v>
      </c>
      <c r="C79" s="2" t="s">
        <v>71</v>
      </c>
      <c r="D79" s="9">
        <v>12108</v>
      </c>
      <c r="E79" s="59">
        <v>1536</v>
      </c>
      <c r="F79" s="12">
        <f t="shared" si="1"/>
        <v>126.85827552031714</v>
      </c>
    </row>
    <row r="80" spans="2:6">
      <c r="B80" s="617">
        <v>5106208</v>
      </c>
      <c r="C80" s="2" t="s">
        <v>72</v>
      </c>
      <c r="D80" s="9">
        <v>2986</v>
      </c>
      <c r="E80" s="59">
        <v>510</v>
      </c>
      <c r="F80" s="12">
        <f t="shared" si="1"/>
        <v>170.79705291359679</v>
      </c>
    </row>
    <row r="81" spans="2:6">
      <c r="B81" s="617">
        <v>5106216</v>
      </c>
      <c r="C81" s="2" t="s">
        <v>73</v>
      </c>
      <c r="D81" s="9">
        <v>10153</v>
      </c>
      <c r="E81" s="59">
        <v>2291</v>
      </c>
      <c r="F81" s="12">
        <f t="shared" si="1"/>
        <v>225.64759184477495</v>
      </c>
    </row>
    <row r="82" spans="2:6">
      <c r="B82" s="617">
        <v>5108808</v>
      </c>
      <c r="C82" s="2" t="s">
        <v>74</v>
      </c>
      <c r="D82" s="9">
        <v>3633</v>
      </c>
      <c r="E82" s="59">
        <v>597</v>
      </c>
      <c r="F82" s="12">
        <f t="shared" si="1"/>
        <v>164.32700247729147</v>
      </c>
    </row>
    <row r="83" spans="2:6">
      <c r="B83" s="617">
        <v>5106182</v>
      </c>
      <c r="C83" s="2" t="s">
        <v>75</v>
      </c>
      <c r="D83" s="9">
        <v>4965</v>
      </c>
      <c r="E83" s="59">
        <v>1337</v>
      </c>
      <c r="F83" s="12">
        <f t="shared" si="1"/>
        <v>269.28499496475325</v>
      </c>
    </row>
    <row r="84" spans="2:6">
      <c r="B84" s="617">
        <v>5108857</v>
      </c>
      <c r="C84" s="2" t="s">
        <v>76</v>
      </c>
      <c r="D84" s="9">
        <v>2464</v>
      </c>
      <c r="E84" s="59">
        <v>1989</v>
      </c>
      <c r="F84" s="12">
        <f t="shared" si="1"/>
        <v>807.22402597402595</v>
      </c>
    </row>
    <row r="85" spans="2:6">
      <c r="B85" s="617">
        <v>5108907</v>
      </c>
      <c r="C85" s="2" t="s">
        <v>77</v>
      </c>
      <c r="D85" s="9">
        <v>6431</v>
      </c>
      <c r="E85" s="59">
        <v>1624</v>
      </c>
      <c r="F85" s="12">
        <f t="shared" si="1"/>
        <v>252.52682320012437</v>
      </c>
    </row>
    <row r="86" spans="2:6">
      <c r="B86" s="617">
        <v>5108956</v>
      </c>
      <c r="C86" s="2" t="s">
        <v>78</v>
      </c>
      <c r="D86" s="9">
        <v>7117</v>
      </c>
      <c r="E86" s="59">
        <v>1791</v>
      </c>
      <c r="F86" s="12">
        <f t="shared" si="1"/>
        <v>251.65097653505691</v>
      </c>
    </row>
    <row r="87" spans="2:6">
      <c r="B87" s="617">
        <v>5106224</v>
      </c>
      <c r="C87" s="2" t="s">
        <v>79</v>
      </c>
      <c r="D87" s="9">
        <v>35155</v>
      </c>
      <c r="E87" s="59">
        <v>17233</v>
      </c>
      <c r="F87" s="12">
        <f t="shared" si="1"/>
        <v>490.2005404636609</v>
      </c>
    </row>
    <row r="88" spans="2:6">
      <c r="B88" s="617">
        <v>5106174</v>
      </c>
      <c r="C88" s="2" t="s">
        <v>80</v>
      </c>
      <c r="D88" s="9">
        <v>2626</v>
      </c>
      <c r="E88" s="59">
        <v>418</v>
      </c>
      <c r="F88" s="12">
        <f t="shared" si="1"/>
        <v>159.17745620715917</v>
      </c>
    </row>
    <row r="89" spans="2:6">
      <c r="B89" s="617">
        <v>5106232</v>
      </c>
      <c r="C89" s="2" t="s">
        <v>81</v>
      </c>
      <c r="D89" s="9">
        <v>15521</v>
      </c>
      <c r="E89" s="59">
        <v>4123</v>
      </c>
      <c r="F89" s="12">
        <f t="shared" si="1"/>
        <v>265.64010050898781</v>
      </c>
    </row>
    <row r="90" spans="2:6">
      <c r="B90" s="617">
        <v>5106190</v>
      </c>
      <c r="C90" s="2" t="s">
        <v>82</v>
      </c>
      <c r="D90" s="9">
        <v>2962</v>
      </c>
      <c r="E90" s="59">
        <v>760</v>
      </c>
      <c r="F90" s="12">
        <f t="shared" si="1"/>
        <v>256.58338960162052</v>
      </c>
    </row>
    <row r="91" spans="2:6">
      <c r="B91" s="617">
        <v>5106240</v>
      </c>
      <c r="C91" s="2" t="s">
        <v>83</v>
      </c>
      <c r="D91" s="9">
        <v>9130</v>
      </c>
      <c r="E91" s="59">
        <v>3186</v>
      </c>
      <c r="F91" s="12">
        <f t="shared" si="1"/>
        <v>348.95947426067909</v>
      </c>
    </row>
    <row r="92" spans="2:6">
      <c r="B92" s="617">
        <v>5106257</v>
      </c>
      <c r="C92" s="2" t="s">
        <v>84</v>
      </c>
      <c r="D92" s="9">
        <v>17188</v>
      </c>
      <c r="E92" s="59">
        <v>4129</v>
      </c>
      <c r="F92" s="12">
        <f t="shared" si="1"/>
        <v>240.22573888759598</v>
      </c>
    </row>
    <row r="93" spans="2:6">
      <c r="B93" s="617">
        <v>5106273</v>
      </c>
      <c r="C93" s="2" t="s">
        <v>85</v>
      </c>
      <c r="D93" s="9">
        <v>3294</v>
      </c>
      <c r="E93" s="59">
        <v>314</v>
      </c>
      <c r="F93" s="12">
        <f t="shared" si="1"/>
        <v>95.324833029751062</v>
      </c>
    </row>
    <row r="94" spans="2:6">
      <c r="B94" s="617">
        <v>5106265</v>
      </c>
      <c r="C94" s="2" t="s">
        <v>86</v>
      </c>
      <c r="D94" s="9">
        <v>7060</v>
      </c>
      <c r="E94" s="59">
        <v>982</v>
      </c>
      <c r="F94" s="12">
        <f t="shared" si="1"/>
        <v>139.09348441926343</v>
      </c>
    </row>
    <row r="95" spans="2:6">
      <c r="B95" s="617">
        <v>5106315</v>
      </c>
      <c r="C95" s="2" t="s">
        <v>87</v>
      </c>
      <c r="D95" s="9">
        <v>2024</v>
      </c>
      <c r="E95" s="59">
        <v>191</v>
      </c>
      <c r="F95" s="12">
        <f t="shared" si="1"/>
        <v>94.367588932806314</v>
      </c>
    </row>
    <row r="96" spans="2:6">
      <c r="B96" s="617">
        <v>5106281</v>
      </c>
      <c r="C96" s="2" t="s">
        <v>88</v>
      </c>
      <c r="D96" s="9">
        <v>3894</v>
      </c>
      <c r="E96" s="59">
        <v>1374</v>
      </c>
      <c r="F96" s="12">
        <f t="shared" si="1"/>
        <v>352.85053929121722</v>
      </c>
    </row>
    <row r="97" spans="2:6">
      <c r="B97" s="617">
        <v>5106299</v>
      </c>
      <c r="C97" s="2" t="s">
        <v>89</v>
      </c>
      <c r="D97" s="9">
        <v>9052</v>
      </c>
      <c r="E97" s="59">
        <v>1617</v>
      </c>
      <c r="F97" s="12">
        <f t="shared" si="1"/>
        <v>178.6345558992488</v>
      </c>
    </row>
    <row r="98" spans="2:6">
      <c r="B98" s="617">
        <v>5106307</v>
      </c>
      <c r="C98" s="2" t="s">
        <v>90</v>
      </c>
      <c r="D98" s="9">
        <v>17360</v>
      </c>
      <c r="E98" s="59">
        <v>5474</v>
      </c>
      <c r="F98" s="12">
        <f t="shared" si="1"/>
        <v>315.32258064516128</v>
      </c>
    </row>
    <row r="99" spans="2:6">
      <c r="B99" s="617">
        <v>5106372</v>
      </c>
      <c r="C99" s="2" t="s">
        <v>91</v>
      </c>
      <c r="D99" s="9">
        <v>14002</v>
      </c>
      <c r="E99" s="59">
        <v>4663</v>
      </c>
      <c r="F99" s="12">
        <f t="shared" si="1"/>
        <v>333.02385373518069</v>
      </c>
    </row>
    <row r="100" spans="2:6">
      <c r="B100" s="617">
        <v>5106422</v>
      </c>
      <c r="C100" s="2" t="s">
        <v>92</v>
      </c>
      <c r="D100" s="9">
        <v>26835</v>
      </c>
      <c r="E100" s="59">
        <v>3326</v>
      </c>
      <c r="F100" s="12">
        <f t="shared" si="1"/>
        <v>123.94261226010806</v>
      </c>
    </row>
    <row r="101" spans="2:6">
      <c r="B101" s="617">
        <v>5106455</v>
      </c>
      <c r="C101" s="2" t="s">
        <v>93</v>
      </c>
      <c r="D101" s="9">
        <v>1964</v>
      </c>
      <c r="E101" s="59">
        <v>538</v>
      </c>
      <c r="F101" s="12">
        <f t="shared" si="1"/>
        <v>273.93075356415483</v>
      </c>
    </row>
    <row r="102" spans="2:6">
      <c r="B102" s="617">
        <v>5106505</v>
      </c>
      <c r="C102" s="2" t="s">
        <v>94</v>
      </c>
      <c r="D102" s="9">
        <v>25039</v>
      </c>
      <c r="E102" s="59">
        <v>3742</v>
      </c>
      <c r="F102" s="12">
        <f t="shared" si="1"/>
        <v>149.44686289388554</v>
      </c>
    </row>
    <row r="103" spans="2:6">
      <c r="B103" s="617">
        <v>5106653</v>
      </c>
      <c r="C103" s="2" t="s">
        <v>95</v>
      </c>
      <c r="D103" s="9">
        <v>5489</v>
      </c>
      <c r="E103" s="59">
        <v>634</v>
      </c>
      <c r="F103" s="12">
        <f t="shared" si="1"/>
        <v>115.50373474221169</v>
      </c>
    </row>
    <row r="104" spans="2:6">
      <c r="B104" s="617">
        <v>5106703</v>
      </c>
      <c r="C104" s="2" t="s">
        <v>96</v>
      </c>
      <c r="D104" s="9">
        <v>1277</v>
      </c>
      <c r="E104" s="59">
        <v>178</v>
      </c>
      <c r="F104" s="12">
        <f t="shared" si="1"/>
        <v>139.389193422083</v>
      </c>
    </row>
    <row r="105" spans="2:6">
      <c r="B105" s="617">
        <v>5106752</v>
      </c>
      <c r="C105" s="2" t="s">
        <v>97</v>
      </c>
      <c r="D105" s="9">
        <v>34670</v>
      </c>
      <c r="E105" s="59">
        <v>10893</v>
      </c>
      <c r="F105" s="12">
        <f t="shared" si="1"/>
        <v>314.19094317854052</v>
      </c>
    </row>
    <row r="106" spans="2:6">
      <c r="B106" s="617">
        <v>5106778</v>
      </c>
      <c r="C106" s="2" t="s">
        <v>98</v>
      </c>
      <c r="D106" s="9">
        <v>9521</v>
      </c>
      <c r="E106" s="59">
        <v>1216</v>
      </c>
      <c r="F106" s="12">
        <f t="shared" si="1"/>
        <v>127.71767671463083</v>
      </c>
    </row>
    <row r="107" spans="2:6">
      <c r="B107" s="617">
        <v>5106802</v>
      </c>
      <c r="C107" s="2" t="s">
        <v>99</v>
      </c>
      <c r="D107" s="9">
        <v>4203</v>
      </c>
      <c r="E107" s="59">
        <v>2030</v>
      </c>
      <c r="F107" s="12">
        <f t="shared" si="1"/>
        <v>482.9883416607185</v>
      </c>
    </row>
    <row r="108" spans="2:6">
      <c r="B108" s="617">
        <v>5106828</v>
      </c>
      <c r="C108" s="2" t="s">
        <v>100</v>
      </c>
      <c r="D108" s="9">
        <v>9279</v>
      </c>
      <c r="E108" s="59">
        <v>1700</v>
      </c>
      <c r="F108" s="12">
        <f t="shared" si="1"/>
        <v>183.20939756439273</v>
      </c>
    </row>
    <row r="109" spans="2:6">
      <c r="B109" s="617">
        <v>5106851</v>
      </c>
      <c r="C109" s="2" t="s">
        <v>101</v>
      </c>
      <c r="D109" s="9">
        <v>2240</v>
      </c>
      <c r="E109" s="59">
        <v>474</v>
      </c>
      <c r="F109" s="12">
        <f t="shared" si="1"/>
        <v>211.60714285714286</v>
      </c>
    </row>
    <row r="110" spans="2:6">
      <c r="B110" s="617">
        <v>5107008</v>
      </c>
      <c r="C110" s="2" t="s">
        <v>102</v>
      </c>
      <c r="D110" s="9">
        <v>12573</v>
      </c>
      <c r="E110" s="59">
        <v>2821</v>
      </c>
      <c r="F110" s="12">
        <f t="shared" si="1"/>
        <v>224.36968106259445</v>
      </c>
    </row>
    <row r="111" spans="2:6">
      <c r="B111" s="617">
        <v>5107040</v>
      </c>
      <c r="C111" s="2" t="s">
        <v>103</v>
      </c>
      <c r="D111" s="9">
        <v>48641</v>
      </c>
      <c r="E111" s="59">
        <v>22271</v>
      </c>
      <c r="F111" s="12">
        <f t="shared" si="1"/>
        <v>457.86476429349727</v>
      </c>
    </row>
    <row r="112" spans="2:6">
      <c r="B112" s="617">
        <v>5107065</v>
      </c>
      <c r="C112" s="2" t="s">
        <v>104</v>
      </c>
      <c r="D112" s="9">
        <v>13209</v>
      </c>
      <c r="E112" s="59">
        <v>5831</v>
      </c>
      <c r="F112" s="12">
        <f t="shared" si="1"/>
        <v>441.44144144144144</v>
      </c>
    </row>
    <row r="113" spans="2:6">
      <c r="B113" s="617">
        <v>5107156</v>
      </c>
      <c r="C113" s="2" t="s">
        <v>105</v>
      </c>
      <c r="D113" s="9">
        <v>2075</v>
      </c>
      <c r="E113" s="59">
        <v>237</v>
      </c>
      <c r="F113" s="12">
        <f t="shared" si="1"/>
        <v>114.21686746987952</v>
      </c>
    </row>
    <row r="114" spans="2:6">
      <c r="B114" s="617">
        <v>5107180</v>
      </c>
      <c r="C114" s="2" t="s">
        <v>106</v>
      </c>
      <c r="D114" s="9">
        <v>7635</v>
      </c>
      <c r="E114" s="59">
        <v>1539</v>
      </c>
      <c r="F114" s="12">
        <f t="shared" si="1"/>
        <v>201.57170923379175</v>
      </c>
    </row>
    <row r="115" spans="2:6">
      <c r="B115" s="617">
        <v>5107198</v>
      </c>
      <c r="C115" s="2" t="s">
        <v>107</v>
      </c>
      <c r="D115" s="9">
        <v>1903</v>
      </c>
      <c r="E115" s="59">
        <v>327</v>
      </c>
      <c r="F115" s="12">
        <f t="shared" si="1"/>
        <v>171.83394640042039</v>
      </c>
    </row>
    <row r="116" spans="2:6">
      <c r="B116" s="617">
        <v>5107206</v>
      </c>
      <c r="C116" s="2" t="s">
        <v>108</v>
      </c>
      <c r="D116" s="9">
        <v>4177</v>
      </c>
      <c r="E116" s="59">
        <v>576</v>
      </c>
      <c r="F116" s="12">
        <f t="shared" si="1"/>
        <v>137.89801292793871</v>
      </c>
    </row>
    <row r="117" spans="2:6">
      <c r="B117" s="617">
        <v>5107578</v>
      </c>
      <c r="C117" s="2" t="s">
        <v>109</v>
      </c>
      <c r="D117" s="9">
        <v>2804</v>
      </c>
      <c r="E117" s="59">
        <v>851</v>
      </c>
      <c r="F117" s="12">
        <f t="shared" si="1"/>
        <v>303.49500713266764</v>
      </c>
    </row>
    <row r="118" spans="2:6">
      <c r="B118" s="617">
        <v>5107602</v>
      </c>
      <c r="C118" s="2" t="s">
        <v>110</v>
      </c>
      <c r="D118" s="9">
        <v>182617</v>
      </c>
      <c r="E118" s="59">
        <v>61176</v>
      </c>
      <c r="F118" s="12">
        <f t="shared" si="1"/>
        <v>334.99619422069139</v>
      </c>
    </row>
    <row r="119" spans="2:6">
      <c r="B119" s="617">
        <v>5107701</v>
      </c>
      <c r="C119" s="2" t="s">
        <v>111</v>
      </c>
      <c r="D119" s="9">
        <v>13590</v>
      </c>
      <c r="E119" s="59">
        <v>1873</v>
      </c>
      <c r="F119" s="12">
        <f t="shared" si="1"/>
        <v>137.82192788815306</v>
      </c>
    </row>
    <row r="120" spans="2:6">
      <c r="B120" s="617">
        <v>5107750</v>
      </c>
      <c r="C120" s="2" t="s">
        <v>112</v>
      </c>
      <c r="D120" s="9">
        <v>2667</v>
      </c>
      <c r="E120" s="59">
        <v>479</v>
      </c>
      <c r="F120" s="12">
        <f t="shared" si="1"/>
        <v>179.60254968128984</v>
      </c>
    </row>
    <row r="121" spans="2:6">
      <c r="B121" s="617">
        <v>5107248</v>
      </c>
      <c r="C121" s="2" t="s">
        <v>113</v>
      </c>
      <c r="D121" s="9">
        <v>3380</v>
      </c>
      <c r="E121" s="59">
        <v>1090</v>
      </c>
      <c r="F121" s="12">
        <f t="shared" si="1"/>
        <v>322.48520710059171</v>
      </c>
    </row>
    <row r="122" spans="2:6">
      <c r="B122" s="617">
        <v>5107743</v>
      </c>
      <c r="C122" s="2" t="s">
        <v>114</v>
      </c>
      <c r="D122" s="9">
        <v>1858</v>
      </c>
      <c r="E122" s="59">
        <v>577</v>
      </c>
      <c r="F122" s="12">
        <f t="shared" si="1"/>
        <v>310.54897739504844</v>
      </c>
    </row>
    <row r="123" spans="2:6">
      <c r="B123" s="617">
        <v>5107768</v>
      </c>
      <c r="C123" s="2" t="s">
        <v>115</v>
      </c>
      <c r="D123" s="9">
        <v>2634</v>
      </c>
      <c r="E123" s="59">
        <v>1353</v>
      </c>
      <c r="F123" s="12">
        <f t="shared" si="1"/>
        <v>513.66742596810934</v>
      </c>
    </row>
    <row r="124" spans="2:6">
      <c r="B124" s="617">
        <v>5107776</v>
      </c>
      <c r="C124" s="2" t="s">
        <v>116</v>
      </c>
      <c r="D124" s="9">
        <v>6181</v>
      </c>
      <c r="E124" s="59">
        <v>683</v>
      </c>
      <c r="F124" s="12">
        <f t="shared" si="1"/>
        <v>110.49991910694062</v>
      </c>
    </row>
    <row r="125" spans="2:6">
      <c r="B125" s="617">
        <v>5107263</v>
      </c>
      <c r="C125" s="2" t="s">
        <v>117</v>
      </c>
      <c r="D125" s="9">
        <v>2542</v>
      </c>
      <c r="E125" s="59">
        <v>386</v>
      </c>
      <c r="F125" s="12">
        <f t="shared" si="1"/>
        <v>151.84893784421715</v>
      </c>
    </row>
    <row r="126" spans="2:6">
      <c r="B126" s="617">
        <v>5107792</v>
      </c>
      <c r="C126" s="2" t="s">
        <v>118</v>
      </c>
      <c r="D126" s="9">
        <v>3899</v>
      </c>
      <c r="E126" s="59">
        <v>1242</v>
      </c>
      <c r="F126" s="12">
        <f t="shared" si="1"/>
        <v>318.54321620928442</v>
      </c>
    </row>
    <row r="127" spans="2:6">
      <c r="B127" s="617">
        <v>5107800</v>
      </c>
      <c r="C127" s="2" t="s">
        <v>119</v>
      </c>
      <c r="D127" s="9">
        <v>13036</v>
      </c>
      <c r="E127" s="59">
        <v>2617</v>
      </c>
      <c r="F127" s="12">
        <f t="shared" si="1"/>
        <v>200.75176434489106</v>
      </c>
    </row>
    <row r="128" spans="2:6">
      <c r="B128" s="617">
        <v>5107859</v>
      </c>
      <c r="C128" s="2" t="s">
        <v>120</v>
      </c>
      <c r="D128" s="9">
        <v>9145</v>
      </c>
      <c r="E128" s="59">
        <v>2173</v>
      </c>
      <c r="F128" s="12">
        <f t="shared" si="1"/>
        <v>237.61618370694367</v>
      </c>
    </row>
    <row r="129" spans="2:6">
      <c r="B129" s="617">
        <v>5107297</v>
      </c>
      <c r="C129" s="2" t="s">
        <v>121</v>
      </c>
      <c r="D129" s="9">
        <v>3394</v>
      </c>
      <c r="E129" s="59">
        <v>285</v>
      </c>
      <c r="F129" s="12">
        <f t="shared" si="1"/>
        <v>83.971714790807312</v>
      </c>
    </row>
    <row r="130" spans="2:6">
      <c r="B130" s="617">
        <v>5107305</v>
      </c>
      <c r="C130" s="2" t="s">
        <v>122</v>
      </c>
      <c r="D130" s="9">
        <v>16364</v>
      </c>
      <c r="E130" s="59">
        <v>3707</v>
      </c>
      <c r="F130" s="12">
        <f t="shared" si="1"/>
        <v>226.5338548032266</v>
      </c>
    </row>
    <row r="131" spans="2:6">
      <c r="B131" s="617">
        <v>5107354</v>
      </c>
      <c r="C131" s="2" t="s">
        <v>123</v>
      </c>
      <c r="D131" s="9">
        <v>3961</v>
      </c>
      <c r="E131" s="59">
        <v>1484</v>
      </c>
      <c r="F131" s="12">
        <f t="shared" si="1"/>
        <v>374.65286543802068</v>
      </c>
    </row>
    <row r="132" spans="2:6">
      <c r="B132" s="617">
        <v>5107107</v>
      </c>
      <c r="C132" s="2" t="s">
        <v>124</v>
      </c>
      <c r="D132" s="9">
        <v>15112</v>
      </c>
      <c r="E132" s="59">
        <v>2644</v>
      </c>
      <c r="F132" s="12">
        <f t="shared" si="1"/>
        <v>174.96029645314982</v>
      </c>
    </row>
    <row r="133" spans="2:6">
      <c r="B133" s="617">
        <v>5107404</v>
      </c>
      <c r="C133" s="2" t="s">
        <v>125</v>
      </c>
      <c r="D133" s="9">
        <v>3659</v>
      </c>
      <c r="E133" s="59">
        <v>348</v>
      </c>
      <c r="F133" s="12">
        <f t="shared" si="1"/>
        <v>95.107952992620937</v>
      </c>
    </row>
    <row r="134" spans="2:6">
      <c r="B134" s="617">
        <v>5107875</v>
      </c>
      <c r="C134" s="2" t="s">
        <v>126</v>
      </c>
      <c r="D134" s="9">
        <v>19155</v>
      </c>
      <c r="E134" s="59">
        <v>11693</v>
      </c>
      <c r="F134" s="12">
        <f t="shared" si="1"/>
        <v>610.4411380840512</v>
      </c>
    </row>
    <row r="135" spans="2:6">
      <c r="B135" s="617">
        <v>5107883</v>
      </c>
      <c r="C135" s="2" t="s">
        <v>127</v>
      </c>
      <c r="D135" s="9">
        <v>1304</v>
      </c>
      <c r="E135" s="59">
        <v>260</v>
      </c>
      <c r="F135" s="12">
        <f t="shared" si="1"/>
        <v>199.38650306748465</v>
      </c>
    </row>
    <row r="136" spans="2:6">
      <c r="B136" s="617">
        <v>5107909</v>
      </c>
      <c r="C136" s="2" t="s">
        <v>128</v>
      </c>
      <c r="D136" s="9">
        <v>111533</v>
      </c>
      <c r="E136" s="59">
        <v>42386</v>
      </c>
      <c r="F136" s="12">
        <f t="shared" si="1"/>
        <v>380.03102220867368</v>
      </c>
    </row>
    <row r="137" spans="2:6">
      <c r="B137" s="617">
        <v>5107925</v>
      </c>
      <c r="C137" s="2" t="s">
        <v>129</v>
      </c>
      <c r="D137" s="9">
        <v>70042</v>
      </c>
      <c r="E137" s="59">
        <v>29730</v>
      </c>
      <c r="F137" s="12">
        <f t="shared" si="1"/>
        <v>424.45960994831671</v>
      </c>
    </row>
    <row r="138" spans="2:6">
      <c r="B138" s="617">
        <v>5107941</v>
      </c>
      <c r="C138" s="2" t="s">
        <v>130</v>
      </c>
      <c r="D138" s="9">
        <v>7366</v>
      </c>
      <c r="E138" s="59">
        <v>1897</v>
      </c>
      <c r="F138" s="12">
        <f t="shared" ref="F138:F149" si="2">(E138/D138)*1000</f>
        <v>257.53461851751291</v>
      </c>
    </row>
    <row r="139" spans="2:6">
      <c r="B139" s="617">
        <v>5107958</v>
      </c>
      <c r="C139" s="2" t="s">
        <v>131</v>
      </c>
      <c r="D139" s="9">
        <v>81306</v>
      </c>
      <c r="E139" s="59">
        <v>24108</v>
      </c>
      <c r="F139" s="12">
        <f t="shared" si="2"/>
        <v>296.50948269500407</v>
      </c>
    </row>
    <row r="140" spans="2:6">
      <c r="B140" s="617">
        <v>5108006</v>
      </c>
      <c r="C140" s="2" t="s">
        <v>132</v>
      </c>
      <c r="D140" s="9">
        <v>11136</v>
      </c>
      <c r="E140" s="59">
        <v>4132</v>
      </c>
      <c r="F140" s="12">
        <f t="shared" si="2"/>
        <v>371.04885057471267</v>
      </c>
    </row>
    <row r="141" spans="2:6">
      <c r="B141" s="617">
        <v>5108055</v>
      </c>
      <c r="C141" s="2" t="s">
        <v>133</v>
      </c>
      <c r="D141" s="9">
        <v>7655</v>
      </c>
      <c r="E141" s="59">
        <v>1622</v>
      </c>
      <c r="F141" s="12">
        <f t="shared" si="2"/>
        <v>211.88765512736774</v>
      </c>
    </row>
    <row r="142" spans="2:6">
      <c r="B142" s="617">
        <v>5108105</v>
      </c>
      <c r="C142" s="2" t="s">
        <v>134</v>
      </c>
      <c r="D142" s="9">
        <v>3085</v>
      </c>
      <c r="E142" s="59">
        <v>468</v>
      </c>
      <c r="F142" s="12">
        <f t="shared" si="2"/>
        <v>151.70178282009724</v>
      </c>
    </row>
    <row r="143" spans="2:6">
      <c r="B143" s="617">
        <v>5108204</v>
      </c>
      <c r="C143" s="2" t="s">
        <v>135</v>
      </c>
      <c r="D143" s="9">
        <v>3020</v>
      </c>
      <c r="E143" s="59">
        <v>569</v>
      </c>
      <c r="F143" s="12">
        <f t="shared" si="2"/>
        <v>188.41059602649008</v>
      </c>
    </row>
    <row r="144" spans="2:6">
      <c r="B144" s="617">
        <v>5108303</v>
      </c>
      <c r="C144" s="2" t="s">
        <v>136</v>
      </c>
      <c r="D144" s="9">
        <v>2711</v>
      </c>
      <c r="E144" s="59">
        <v>857</v>
      </c>
      <c r="F144" s="12">
        <f t="shared" si="2"/>
        <v>316.11951309479895</v>
      </c>
    </row>
    <row r="145" spans="2:6">
      <c r="B145" s="617">
        <v>5108352</v>
      </c>
      <c r="C145" s="2" t="s">
        <v>137</v>
      </c>
      <c r="D145" s="9">
        <v>2433</v>
      </c>
      <c r="E145" s="59">
        <v>371</v>
      </c>
      <c r="F145" s="12">
        <f t="shared" si="2"/>
        <v>152.48664200575422</v>
      </c>
    </row>
    <row r="146" spans="2:6">
      <c r="B146" s="617">
        <v>5108402</v>
      </c>
      <c r="C146" s="2" t="s">
        <v>138</v>
      </c>
      <c r="D146" s="9">
        <v>219693</v>
      </c>
      <c r="E146" s="59">
        <v>49134</v>
      </c>
      <c r="F146" s="12">
        <f t="shared" si="2"/>
        <v>223.64845488932284</v>
      </c>
    </row>
    <row r="147" spans="2:6">
      <c r="B147" s="617">
        <v>5108501</v>
      </c>
      <c r="C147" s="2" t="s">
        <v>139</v>
      </c>
      <c r="D147" s="9">
        <v>8695</v>
      </c>
      <c r="E147" s="59">
        <v>2745</v>
      </c>
      <c r="F147" s="12">
        <f t="shared" si="2"/>
        <v>315.69867740080502</v>
      </c>
    </row>
    <row r="148" spans="2:6">
      <c r="B148" s="617">
        <v>5105507</v>
      </c>
      <c r="C148" s="2" t="s">
        <v>140</v>
      </c>
      <c r="D148" s="9">
        <v>11651</v>
      </c>
      <c r="E148" s="59">
        <v>3114</v>
      </c>
      <c r="F148" s="12">
        <f t="shared" si="2"/>
        <v>267.27319543386835</v>
      </c>
    </row>
    <row r="149" spans="2:6">
      <c r="B149" s="618">
        <v>5108600</v>
      </c>
      <c r="C149" s="6" t="s">
        <v>141</v>
      </c>
      <c r="D149" s="10">
        <v>19498</v>
      </c>
      <c r="E149" s="61">
        <v>2763</v>
      </c>
      <c r="F149" s="498">
        <f t="shared" si="2"/>
        <v>141.70684172735665</v>
      </c>
    </row>
    <row r="150" spans="2:6">
      <c r="B150" s="619" t="s">
        <v>275</v>
      </c>
      <c r="F150" s="12"/>
    </row>
    <row r="152" spans="2:6">
      <c r="B152" s="16" t="s">
        <v>188</v>
      </c>
    </row>
    <row r="153" spans="2:6">
      <c r="B153" s="18" t="s">
        <v>502</v>
      </c>
    </row>
    <row r="154" spans="2:6">
      <c r="B154" s="421" t="s">
        <v>493</v>
      </c>
    </row>
    <row r="155" spans="2:6">
      <c r="B155" s="422" t="s">
        <v>495</v>
      </c>
    </row>
    <row r="156" spans="2:6">
      <c r="B156" t="s">
        <v>691</v>
      </c>
    </row>
  </sheetData>
  <mergeCells count="1">
    <mergeCell ref="B1:F1"/>
  </mergeCells>
  <hyperlinks>
    <hyperlink ref="B5" location="ÍNDICE!A1" display="VOLTAR"/>
    <hyperlink ref="B154" r:id="rId1" display="http://tabnet.datasus.gov.br/cgi/tabcgi.exe?popsvs/cnv/popbr.def"/>
    <hyperlink ref="B155" r:id="rId2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70C0"/>
  </sheetPr>
  <dimension ref="B1:F153"/>
  <sheetViews>
    <sheetView showGridLines="0" workbookViewId="0">
      <selection activeCell="B5" sqref="B5"/>
    </sheetView>
  </sheetViews>
  <sheetFormatPr defaultRowHeight="15"/>
  <cols>
    <col min="2" max="2" width="16.42578125" customWidth="1"/>
    <col min="3" max="3" width="30" bestFit="1" customWidth="1"/>
    <col min="4" max="6" width="21.5703125" customWidth="1"/>
  </cols>
  <sheetData>
    <row r="1" spans="2:6">
      <c r="B1" s="650" t="s">
        <v>237</v>
      </c>
      <c r="C1" s="650"/>
      <c r="D1" s="650"/>
      <c r="E1" s="650"/>
      <c r="F1" s="650"/>
    </row>
    <row r="2" spans="2:6">
      <c r="B2" s="19" t="s">
        <v>435</v>
      </c>
    </row>
    <row r="3" spans="2:6">
      <c r="B3" s="19" t="s">
        <v>556</v>
      </c>
    </row>
    <row r="4" spans="2:6">
      <c r="B4" s="107">
        <v>2020</v>
      </c>
    </row>
    <row r="5" spans="2:6">
      <c r="B5" s="106" t="s">
        <v>302</v>
      </c>
    </row>
    <row r="7" spans="2:6" ht="60">
      <c r="B7" s="15" t="s">
        <v>186</v>
      </c>
      <c r="C7" s="131" t="s">
        <v>0</v>
      </c>
      <c r="D7" s="456" t="s">
        <v>205</v>
      </c>
      <c r="E7" s="459" t="s">
        <v>656</v>
      </c>
      <c r="F7" s="457" t="s">
        <v>557</v>
      </c>
    </row>
    <row r="8" spans="2:6">
      <c r="B8" s="89" t="s">
        <v>191</v>
      </c>
      <c r="C8" s="30" t="s">
        <v>192</v>
      </c>
      <c r="D8" s="55" t="s">
        <v>193</v>
      </c>
      <c r="E8" s="88" t="s">
        <v>194</v>
      </c>
      <c r="F8" s="55" t="s">
        <v>269</v>
      </c>
    </row>
    <row r="9" spans="2:6">
      <c r="B9" s="617">
        <v>5100102</v>
      </c>
      <c r="C9" s="2" t="s">
        <v>1</v>
      </c>
      <c r="D9" s="9">
        <v>5375</v>
      </c>
      <c r="E9" s="59">
        <v>3768.3330000000001</v>
      </c>
      <c r="F9" s="3">
        <f>E9/D9</f>
        <v>0.70108520930232565</v>
      </c>
    </row>
    <row r="10" spans="2:6">
      <c r="B10" s="617">
        <v>5100201</v>
      </c>
      <c r="C10" s="2" t="s">
        <v>2</v>
      </c>
      <c r="D10" s="9">
        <v>26204</v>
      </c>
      <c r="E10" s="59">
        <v>21763.646000000001</v>
      </c>
      <c r="F10" s="3">
        <f t="shared" ref="F10:F73" si="0">E10/D10</f>
        <v>0.83054671042588923</v>
      </c>
    </row>
    <row r="11" spans="2:6">
      <c r="B11" s="617">
        <v>5100250</v>
      </c>
      <c r="C11" s="2" t="s">
        <v>3</v>
      </c>
      <c r="D11" s="9">
        <v>51946</v>
      </c>
      <c r="E11" s="59">
        <v>50211.557000000001</v>
      </c>
      <c r="F11" s="3">
        <f t="shared" si="0"/>
        <v>0.9666106533708082</v>
      </c>
    </row>
    <row r="12" spans="2:6">
      <c r="B12" s="617">
        <v>5100300</v>
      </c>
      <c r="C12" s="2" t="s">
        <v>4</v>
      </c>
      <c r="D12" s="9">
        <v>19379</v>
      </c>
      <c r="E12" s="59">
        <v>10559.239</v>
      </c>
      <c r="F12" s="3">
        <f t="shared" si="0"/>
        <v>0.54488048918932863</v>
      </c>
    </row>
    <row r="13" spans="2:6">
      <c r="B13" s="617">
        <v>5100359</v>
      </c>
      <c r="C13" s="2" t="s">
        <v>5</v>
      </c>
      <c r="D13" s="9">
        <v>6983</v>
      </c>
      <c r="E13" s="59">
        <v>3844.0749999999998</v>
      </c>
      <c r="F13" s="3">
        <f t="shared" si="0"/>
        <v>0.55049047687240438</v>
      </c>
    </row>
    <row r="14" spans="2:6">
      <c r="B14" s="617">
        <v>5100409</v>
      </c>
      <c r="C14" s="2" t="s">
        <v>6</v>
      </c>
      <c r="D14" s="9">
        <v>12188</v>
      </c>
      <c r="E14" s="59">
        <v>8470.7800000000007</v>
      </c>
      <c r="F14" s="3">
        <f t="shared" si="0"/>
        <v>0.69500984574991798</v>
      </c>
    </row>
    <row r="15" spans="2:6">
      <c r="B15" s="617">
        <v>5100508</v>
      </c>
      <c r="C15" s="2" t="s">
        <v>7</v>
      </c>
      <c r="D15" s="9">
        <v>11473</v>
      </c>
      <c r="E15" s="59">
        <v>4337.8710000000001</v>
      </c>
      <c r="F15" s="3">
        <f t="shared" si="0"/>
        <v>0.37809387257038263</v>
      </c>
    </row>
    <row r="16" spans="2:6">
      <c r="B16" s="617">
        <v>5100607</v>
      </c>
      <c r="C16" s="2" t="s">
        <v>8</v>
      </c>
      <c r="D16" s="9">
        <v>11133</v>
      </c>
      <c r="E16" s="59">
        <v>6494.1369999999997</v>
      </c>
      <c r="F16" s="3">
        <f t="shared" si="0"/>
        <v>0.58332318332884214</v>
      </c>
    </row>
    <row r="17" spans="2:6">
      <c r="B17" s="617">
        <v>5100805</v>
      </c>
      <c r="C17" s="2" t="s">
        <v>9</v>
      </c>
      <c r="D17" s="9">
        <v>10283</v>
      </c>
      <c r="E17" s="59">
        <v>5126.2740000000003</v>
      </c>
      <c r="F17" s="3">
        <f t="shared" si="0"/>
        <v>0.49851930370514447</v>
      </c>
    </row>
    <row r="18" spans="2:6">
      <c r="B18" s="617">
        <v>5101001</v>
      </c>
      <c r="C18" s="2" t="s">
        <v>10</v>
      </c>
      <c r="D18" s="9">
        <v>3081</v>
      </c>
      <c r="E18" s="59">
        <v>2370.8589999999999</v>
      </c>
      <c r="F18" s="3">
        <f t="shared" si="0"/>
        <v>0.76950957481337223</v>
      </c>
    </row>
    <row r="19" spans="2:6">
      <c r="B19" s="617">
        <v>5101209</v>
      </c>
      <c r="C19" s="2" t="s">
        <v>11</v>
      </c>
      <c r="D19" s="9">
        <v>915</v>
      </c>
      <c r="E19" s="59">
        <v>611.11400000000003</v>
      </c>
      <c r="F19" s="3">
        <f t="shared" si="0"/>
        <v>0.66788415300546455</v>
      </c>
    </row>
    <row r="20" spans="2:6">
      <c r="B20" s="617">
        <v>5101258</v>
      </c>
      <c r="C20" s="2" t="s">
        <v>12</v>
      </c>
      <c r="D20" s="9">
        <v>16951</v>
      </c>
      <c r="E20" s="59">
        <v>13440.200999999999</v>
      </c>
      <c r="F20" s="3">
        <f t="shared" si="0"/>
        <v>0.79288543448764082</v>
      </c>
    </row>
    <row r="21" spans="2:6">
      <c r="B21" s="617">
        <v>5101308</v>
      </c>
      <c r="C21" s="2" t="s">
        <v>13</v>
      </c>
      <c r="D21" s="9">
        <v>9502</v>
      </c>
      <c r="E21" s="59">
        <v>9611.982</v>
      </c>
      <c r="F21" s="3">
        <f t="shared" si="0"/>
        <v>1.0115746158703431</v>
      </c>
    </row>
    <row r="22" spans="2:6">
      <c r="B22" s="617">
        <v>5101407</v>
      </c>
      <c r="C22" s="2" t="s">
        <v>14</v>
      </c>
      <c r="D22" s="9">
        <v>22714</v>
      </c>
      <c r="E22" s="59">
        <v>17543.027999999998</v>
      </c>
      <c r="F22" s="3">
        <f t="shared" si="0"/>
        <v>0.77234428106013908</v>
      </c>
    </row>
    <row r="23" spans="2:6">
      <c r="B23" s="617">
        <v>5101605</v>
      </c>
      <c r="C23" s="2" t="s">
        <v>15</v>
      </c>
      <c r="D23" s="9">
        <v>8566</v>
      </c>
      <c r="E23" s="59">
        <v>3509.72</v>
      </c>
      <c r="F23" s="3">
        <f t="shared" si="0"/>
        <v>0.40972682699042723</v>
      </c>
    </row>
    <row r="24" spans="2:6">
      <c r="B24" s="617">
        <v>5101704</v>
      </c>
      <c r="C24" s="2" t="s">
        <v>16</v>
      </c>
      <c r="D24" s="9">
        <v>35307</v>
      </c>
      <c r="E24" s="59">
        <v>25463.420999999998</v>
      </c>
      <c r="F24" s="3">
        <f t="shared" si="0"/>
        <v>0.72120035686974249</v>
      </c>
    </row>
    <row r="25" spans="2:6">
      <c r="B25" s="617">
        <v>5101803</v>
      </c>
      <c r="C25" s="2" t="s">
        <v>17</v>
      </c>
      <c r="D25" s="9">
        <v>61357</v>
      </c>
      <c r="E25" s="59">
        <v>65028.012000000002</v>
      </c>
      <c r="F25" s="3">
        <f t="shared" si="0"/>
        <v>1.0598303698029565</v>
      </c>
    </row>
    <row r="26" spans="2:6">
      <c r="B26" s="617">
        <v>5101852</v>
      </c>
      <c r="C26" s="2" t="s">
        <v>18</v>
      </c>
      <c r="D26" s="9">
        <v>6706</v>
      </c>
      <c r="E26" s="59">
        <v>4429.116</v>
      </c>
      <c r="F26" s="3">
        <f t="shared" si="0"/>
        <v>0.66047062332239781</v>
      </c>
    </row>
    <row r="27" spans="2:6">
      <c r="B27" s="617">
        <v>5101902</v>
      </c>
      <c r="C27" s="2" t="s">
        <v>19</v>
      </c>
      <c r="D27" s="9">
        <v>20135</v>
      </c>
      <c r="E27" s="59">
        <v>10066.373</v>
      </c>
      <c r="F27" s="3">
        <f t="shared" si="0"/>
        <v>0.49994402781226716</v>
      </c>
    </row>
    <row r="28" spans="2:6">
      <c r="B28" s="617">
        <v>5102504</v>
      </c>
      <c r="C28" s="2" t="s">
        <v>20</v>
      </c>
      <c r="D28" s="9">
        <v>94861</v>
      </c>
      <c r="E28" s="59">
        <v>84215.735000000001</v>
      </c>
      <c r="F28" s="3">
        <f t="shared" si="0"/>
        <v>0.88778038393017156</v>
      </c>
    </row>
    <row r="29" spans="2:6">
      <c r="B29" s="617">
        <v>5102603</v>
      </c>
      <c r="C29" s="2" t="s">
        <v>21</v>
      </c>
      <c r="D29" s="9">
        <v>16127</v>
      </c>
      <c r="E29" s="59">
        <v>5471.8149999999996</v>
      </c>
      <c r="F29" s="3">
        <f t="shared" si="0"/>
        <v>0.33929528120543184</v>
      </c>
    </row>
    <row r="30" spans="2:6">
      <c r="B30" s="617">
        <v>5102637</v>
      </c>
      <c r="C30" s="2" t="s">
        <v>22</v>
      </c>
      <c r="D30" s="9">
        <v>36148</v>
      </c>
      <c r="E30" s="59">
        <v>33022.582999999999</v>
      </c>
      <c r="F30" s="3">
        <f t="shared" si="0"/>
        <v>0.91353831470620772</v>
      </c>
    </row>
    <row r="31" spans="2:6">
      <c r="B31" s="617">
        <v>5102678</v>
      </c>
      <c r="C31" s="2" t="s">
        <v>23</v>
      </c>
      <c r="D31" s="9">
        <v>45192</v>
      </c>
      <c r="E31" s="59">
        <v>31633.08</v>
      </c>
      <c r="F31" s="3">
        <f t="shared" si="0"/>
        <v>0.69997079129049389</v>
      </c>
    </row>
    <row r="32" spans="2:6">
      <c r="B32" s="617">
        <v>5102686</v>
      </c>
      <c r="C32" s="2" t="s">
        <v>24</v>
      </c>
      <c r="D32" s="9">
        <v>7070</v>
      </c>
      <c r="E32" s="59">
        <v>5219.2619999999997</v>
      </c>
      <c r="F32" s="3">
        <f t="shared" si="0"/>
        <v>0.73822659123055157</v>
      </c>
    </row>
    <row r="33" spans="2:6">
      <c r="B33" s="617">
        <v>5102694</v>
      </c>
      <c r="C33" s="2" t="s">
        <v>25</v>
      </c>
      <c r="D33" s="9">
        <v>4726</v>
      </c>
      <c r="E33" s="59">
        <v>2491.8620000000001</v>
      </c>
      <c r="F33" s="3">
        <f t="shared" si="0"/>
        <v>0.52726661024121879</v>
      </c>
    </row>
    <row r="34" spans="2:6">
      <c r="B34" s="617">
        <v>5102702</v>
      </c>
      <c r="C34" s="2" t="s">
        <v>26</v>
      </c>
      <c r="D34" s="9">
        <v>21842</v>
      </c>
      <c r="E34" s="59">
        <v>19621.422999999999</v>
      </c>
      <c r="F34" s="3">
        <f t="shared" si="0"/>
        <v>0.89833453896163351</v>
      </c>
    </row>
    <row r="35" spans="2:6">
      <c r="B35" s="617">
        <v>5102793</v>
      </c>
      <c r="C35" s="2" t="s">
        <v>27</v>
      </c>
      <c r="D35" s="9">
        <v>10198</v>
      </c>
      <c r="E35" s="59">
        <v>4476.4849999999997</v>
      </c>
      <c r="F35" s="3">
        <f t="shared" si="0"/>
        <v>0.43895714846048239</v>
      </c>
    </row>
    <row r="36" spans="2:6">
      <c r="B36" s="617">
        <v>5102850</v>
      </c>
      <c r="C36" s="2" t="s">
        <v>28</v>
      </c>
      <c r="D36" s="9">
        <v>8762</v>
      </c>
      <c r="E36" s="59">
        <v>3573.1509999999998</v>
      </c>
      <c r="F36" s="3">
        <f t="shared" si="0"/>
        <v>0.40780084455603743</v>
      </c>
    </row>
    <row r="37" spans="2:6">
      <c r="B37" s="617">
        <v>5103007</v>
      </c>
      <c r="C37" s="2" t="s">
        <v>29</v>
      </c>
      <c r="D37" s="9">
        <v>19912</v>
      </c>
      <c r="E37" s="59">
        <v>17651.919000000002</v>
      </c>
      <c r="F37" s="3">
        <f t="shared" si="0"/>
        <v>0.8864965347529129</v>
      </c>
    </row>
    <row r="38" spans="2:6">
      <c r="B38" s="617">
        <v>5103056</v>
      </c>
      <c r="C38" s="2" t="s">
        <v>30</v>
      </c>
      <c r="D38" s="9">
        <v>12245</v>
      </c>
      <c r="E38" s="59">
        <v>7302.643</v>
      </c>
      <c r="F38" s="3">
        <f t="shared" si="0"/>
        <v>0.59637754185381786</v>
      </c>
    </row>
    <row r="39" spans="2:6">
      <c r="B39" s="617">
        <v>5103106</v>
      </c>
      <c r="C39" s="2" t="s">
        <v>31</v>
      </c>
      <c r="D39" s="9">
        <v>5709</v>
      </c>
      <c r="E39" s="59">
        <v>3904.0920000000001</v>
      </c>
      <c r="F39" s="3">
        <f t="shared" si="0"/>
        <v>0.6838486600105097</v>
      </c>
    </row>
    <row r="40" spans="2:6">
      <c r="B40" s="617">
        <v>5103205</v>
      </c>
      <c r="C40" s="2" t="s">
        <v>32</v>
      </c>
      <c r="D40" s="9">
        <v>33650</v>
      </c>
      <c r="E40" s="59">
        <v>26731.763999999999</v>
      </c>
      <c r="F40" s="3">
        <f t="shared" si="0"/>
        <v>0.79440606240713219</v>
      </c>
    </row>
    <row r="41" spans="2:6">
      <c r="B41" s="617">
        <v>5103254</v>
      </c>
      <c r="C41" s="2" t="s">
        <v>33</v>
      </c>
      <c r="D41" s="9">
        <v>39861</v>
      </c>
      <c r="E41" s="59">
        <v>15599.266</v>
      </c>
      <c r="F41" s="3">
        <f t="shared" si="0"/>
        <v>0.39134156192769876</v>
      </c>
    </row>
    <row r="42" spans="2:6">
      <c r="B42" s="617">
        <v>5103304</v>
      </c>
      <c r="C42" s="2" t="s">
        <v>34</v>
      </c>
      <c r="D42" s="9">
        <v>21008</v>
      </c>
      <c r="E42" s="59">
        <v>10352.191000000001</v>
      </c>
      <c r="F42" s="3">
        <f t="shared" si="0"/>
        <v>0.49277375285605485</v>
      </c>
    </row>
    <row r="43" spans="2:6">
      <c r="B43" s="617">
        <v>5103353</v>
      </c>
      <c r="C43" s="2" t="s">
        <v>35</v>
      </c>
      <c r="D43" s="9">
        <v>31510</v>
      </c>
      <c r="E43" s="59">
        <v>22959.537</v>
      </c>
      <c r="F43" s="3">
        <f t="shared" si="0"/>
        <v>0.72864287527768967</v>
      </c>
    </row>
    <row r="44" spans="2:6">
      <c r="B44" s="617">
        <v>5103361</v>
      </c>
      <c r="C44" s="2" t="s">
        <v>36</v>
      </c>
      <c r="D44" s="9">
        <v>4101</v>
      </c>
      <c r="E44" s="59">
        <v>2020.3869999999999</v>
      </c>
      <c r="F44" s="3">
        <f t="shared" si="0"/>
        <v>0.49265715679102656</v>
      </c>
    </row>
    <row r="45" spans="2:6">
      <c r="B45" s="617">
        <v>5103379</v>
      </c>
      <c r="C45" s="2" t="s">
        <v>37</v>
      </c>
      <c r="D45" s="9">
        <v>20238</v>
      </c>
      <c r="E45" s="59">
        <v>4806.87</v>
      </c>
      <c r="F45" s="3">
        <f t="shared" si="0"/>
        <v>0.23751704713904537</v>
      </c>
    </row>
    <row r="46" spans="2:6">
      <c r="B46" s="617">
        <v>5103403</v>
      </c>
      <c r="C46" s="2" t="s">
        <v>38</v>
      </c>
      <c r="D46" s="9">
        <v>617848</v>
      </c>
      <c r="E46" s="59">
        <v>887869.47699999996</v>
      </c>
      <c r="F46" s="3">
        <f t="shared" si="0"/>
        <v>1.4370354472297393</v>
      </c>
    </row>
    <row r="47" spans="2:6">
      <c r="B47" s="617">
        <v>5103437</v>
      </c>
      <c r="C47" s="2" t="s">
        <v>39</v>
      </c>
      <c r="D47" s="9">
        <v>5245</v>
      </c>
      <c r="E47" s="59">
        <v>3267.5630000000001</v>
      </c>
      <c r="F47" s="3">
        <f t="shared" si="0"/>
        <v>0.62298627264061013</v>
      </c>
    </row>
    <row r="48" spans="2:6">
      <c r="B48" s="617">
        <v>5103452</v>
      </c>
      <c r="C48" s="2" t="s">
        <v>40</v>
      </c>
      <c r="D48" s="9">
        <v>9544</v>
      </c>
      <c r="E48" s="59">
        <v>5207.9579999999996</v>
      </c>
      <c r="F48" s="3">
        <f t="shared" si="0"/>
        <v>0.54567875104777863</v>
      </c>
    </row>
    <row r="49" spans="2:6">
      <c r="B49" s="617">
        <v>5103502</v>
      </c>
      <c r="C49" s="2" t="s">
        <v>41</v>
      </c>
      <c r="D49" s="9">
        <v>22176</v>
      </c>
      <c r="E49" s="59">
        <v>18874.741000000002</v>
      </c>
      <c r="F49" s="3">
        <f t="shared" si="0"/>
        <v>0.85113370310245318</v>
      </c>
    </row>
    <row r="50" spans="2:6">
      <c r="B50" s="617">
        <v>5103601</v>
      </c>
      <c r="C50" s="2" t="s">
        <v>42</v>
      </c>
      <c r="D50" s="9">
        <v>8157</v>
      </c>
      <c r="E50" s="59">
        <v>5101.3149999999996</v>
      </c>
      <c r="F50" s="3">
        <f t="shared" si="0"/>
        <v>0.62539107515017767</v>
      </c>
    </row>
    <row r="51" spans="2:6">
      <c r="B51" s="617">
        <v>5103700</v>
      </c>
      <c r="C51" s="2" t="s">
        <v>43</v>
      </c>
      <c r="D51" s="9">
        <v>14523</v>
      </c>
      <c r="E51" s="59">
        <v>6840.12</v>
      </c>
      <c r="F51" s="3">
        <f t="shared" si="0"/>
        <v>0.47098533360875849</v>
      </c>
    </row>
    <row r="52" spans="2:6">
      <c r="B52" s="617">
        <v>5103809</v>
      </c>
      <c r="C52" s="2" t="s">
        <v>44</v>
      </c>
      <c r="D52" s="9">
        <v>3452</v>
      </c>
      <c r="E52" s="59">
        <v>2196.9960000000001</v>
      </c>
      <c r="F52" s="3">
        <f t="shared" si="0"/>
        <v>0.63644148319814609</v>
      </c>
    </row>
    <row r="53" spans="2:6">
      <c r="B53" s="617">
        <v>5103858</v>
      </c>
      <c r="C53" s="2" t="s">
        <v>45</v>
      </c>
      <c r="D53" s="9">
        <v>7782</v>
      </c>
      <c r="E53" s="59">
        <v>4806.058</v>
      </c>
      <c r="F53" s="3">
        <f t="shared" si="0"/>
        <v>0.61758648162426111</v>
      </c>
    </row>
    <row r="54" spans="2:6">
      <c r="B54" s="617">
        <v>5103908</v>
      </c>
      <c r="C54" s="2" t="s">
        <v>46</v>
      </c>
      <c r="D54" s="9">
        <v>5592</v>
      </c>
      <c r="E54" s="59">
        <v>2447.8389999999999</v>
      </c>
      <c r="F54" s="3">
        <f t="shared" si="0"/>
        <v>0.43773944921316166</v>
      </c>
    </row>
    <row r="55" spans="2:6">
      <c r="B55" s="617">
        <v>5103957</v>
      </c>
      <c r="C55" s="2" t="s">
        <v>47</v>
      </c>
      <c r="D55" s="9">
        <v>3008</v>
      </c>
      <c r="E55" s="59">
        <v>2139.1660000000002</v>
      </c>
      <c r="F55" s="3">
        <f t="shared" si="0"/>
        <v>0.71115890957446815</v>
      </c>
    </row>
    <row r="56" spans="2:6">
      <c r="B56" s="617">
        <v>5104104</v>
      </c>
      <c r="C56" s="2" t="s">
        <v>48</v>
      </c>
      <c r="D56" s="9">
        <v>36130</v>
      </c>
      <c r="E56" s="59">
        <v>22548.716</v>
      </c>
      <c r="F56" s="3">
        <f t="shared" si="0"/>
        <v>0.62409952947688907</v>
      </c>
    </row>
    <row r="57" spans="2:6">
      <c r="B57" s="617">
        <v>5104203</v>
      </c>
      <c r="C57" s="2" t="s">
        <v>49</v>
      </c>
      <c r="D57" s="9">
        <v>15245</v>
      </c>
      <c r="E57" s="59">
        <v>7317.0590000000002</v>
      </c>
      <c r="F57" s="3">
        <f t="shared" si="0"/>
        <v>0.47996451295506726</v>
      </c>
    </row>
    <row r="58" spans="2:6">
      <c r="B58" s="617">
        <v>5104500</v>
      </c>
      <c r="C58" s="2" t="s">
        <v>50</v>
      </c>
      <c r="D58" s="9">
        <v>2779</v>
      </c>
      <c r="E58" s="59">
        <v>1447.4179999999999</v>
      </c>
      <c r="F58" s="3">
        <f t="shared" si="0"/>
        <v>0.52084130982367749</v>
      </c>
    </row>
    <row r="59" spans="2:6">
      <c r="B59" s="617">
        <v>5104526</v>
      </c>
      <c r="C59" s="2" t="s">
        <v>51</v>
      </c>
      <c r="D59" s="9">
        <v>7935</v>
      </c>
      <c r="E59" s="59">
        <v>5767.8270000000002</v>
      </c>
      <c r="F59" s="3">
        <f t="shared" si="0"/>
        <v>0.72688431001890363</v>
      </c>
    </row>
    <row r="60" spans="2:6">
      <c r="B60" s="617">
        <v>5104542</v>
      </c>
      <c r="C60" s="2" t="s">
        <v>52</v>
      </c>
      <c r="D60" s="9">
        <v>6885</v>
      </c>
      <c r="E60" s="59">
        <v>4589.8969999999999</v>
      </c>
      <c r="F60" s="3">
        <f t="shared" si="0"/>
        <v>0.66665170660856932</v>
      </c>
    </row>
    <row r="61" spans="2:6">
      <c r="B61" s="617">
        <v>5104559</v>
      </c>
      <c r="C61" s="2" t="s">
        <v>53</v>
      </c>
      <c r="D61" s="9">
        <v>3704</v>
      </c>
      <c r="E61" s="59">
        <v>3449.201</v>
      </c>
      <c r="F61" s="3">
        <f t="shared" si="0"/>
        <v>0.93120977321814258</v>
      </c>
    </row>
    <row r="62" spans="2:6">
      <c r="B62" s="617">
        <v>5104609</v>
      </c>
      <c r="C62" s="2" t="s">
        <v>54</v>
      </c>
      <c r="D62" s="9">
        <v>13525</v>
      </c>
      <c r="E62" s="59">
        <v>7628.9489999999996</v>
      </c>
      <c r="F62" s="3">
        <f t="shared" si="0"/>
        <v>0.56406277264325322</v>
      </c>
    </row>
    <row r="63" spans="2:6">
      <c r="B63" s="617">
        <v>5104807</v>
      </c>
      <c r="C63" s="2" t="s">
        <v>55</v>
      </c>
      <c r="D63" s="9">
        <v>27921</v>
      </c>
      <c r="E63" s="59">
        <v>26554.005000000001</v>
      </c>
      <c r="F63" s="3">
        <f t="shared" si="0"/>
        <v>0.95104061459116795</v>
      </c>
    </row>
    <row r="64" spans="2:6">
      <c r="B64" s="617">
        <v>5104906</v>
      </c>
      <c r="C64" s="2" t="s">
        <v>56</v>
      </c>
      <c r="D64" s="9">
        <v>8451</v>
      </c>
      <c r="E64" s="59">
        <v>4241.0370000000003</v>
      </c>
      <c r="F64" s="3">
        <f t="shared" si="0"/>
        <v>0.50183848065317715</v>
      </c>
    </row>
    <row r="65" spans="2:6">
      <c r="B65" s="617">
        <v>5105002</v>
      </c>
      <c r="C65" s="2" t="s">
        <v>57</v>
      </c>
      <c r="D65" s="9">
        <v>8582</v>
      </c>
      <c r="E65" s="59">
        <v>5541.4009999999998</v>
      </c>
      <c r="F65" s="3">
        <f t="shared" si="0"/>
        <v>0.64570041948263801</v>
      </c>
    </row>
    <row r="66" spans="2:6">
      <c r="B66" s="617">
        <v>5105101</v>
      </c>
      <c r="C66" s="2" t="s">
        <v>58</v>
      </c>
      <c r="D66" s="9">
        <v>35130</v>
      </c>
      <c r="E66" s="59">
        <v>25236.167000000001</v>
      </c>
      <c r="F66" s="3">
        <f t="shared" si="0"/>
        <v>0.71836512951892972</v>
      </c>
    </row>
    <row r="67" spans="2:6">
      <c r="B67" s="617">
        <v>5105150</v>
      </c>
      <c r="C67" s="2" t="s">
        <v>59</v>
      </c>
      <c r="D67" s="9">
        <v>41088</v>
      </c>
      <c r="E67" s="59">
        <v>34028.589999999997</v>
      </c>
      <c r="F67" s="3">
        <f t="shared" si="0"/>
        <v>0.82818803543613695</v>
      </c>
    </row>
    <row r="68" spans="2:6">
      <c r="B68" s="617">
        <v>5105176</v>
      </c>
      <c r="C68" s="2" t="s">
        <v>60</v>
      </c>
      <c r="D68" s="9">
        <v>16351</v>
      </c>
      <c r="E68" s="59">
        <v>5983.3559999999998</v>
      </c>
      <c r="F68" s="3">
        <f t="shared" si="0"/>
        <v>0.36593211424377714</v>
      </c>
    </row>
    <row r="69" spans="2:6">
      <c r="B69" s="617">
        <v>5105200</v>
      </c>
      <c r="C69" s="2" t="s">
        <v>61</v>
      </c>
      <c r="D69" s="9">
        <v>11168</v>
      </c>
      <c r="E69" s="59">
        <v>7331.1989999999996</v>
      </c>
      <c r="F69" s="3">
        <f t="shared" si="0"/>
        <v>0.65644690186246413</v>
      </c>
    </row>
    <row r="70" spans="2:6">
      <c r="B70" s="617">
        <v>5105234</v>
      </c>
      <c r="C70" s="2" t="s">
        <v>62</v>
      </c>
      <c r="D70" s="9">
        <v>6183</v>
      </c>
      <c r="E70" s="59">
        <v>3224.058</v>
      </c>
      <c r="F70" s="3">
        <f t="shared" si="0"/>
        <v>0.52143910722950026</v>
      </c>
    </row>
    <row r="71" spans="2:6">
      <c r="B71" s="617">
        <v>5105259</v>
      </c>
      <c r="C71" s="2" t="s">
        <v>63</v>
      </c>
      <c r="D71" s="9">
        <v>67620</v>
      </c>
      <c r="E71" s="59">
        <v>76891.350000000006</v>
      </c>
      <c r="F71" s="3">
        <f t="shared" si="0"/>
        <v>1.1371095829636204</v>
      </c>
    </row>
    <row r="72" spans="2:6">
      <c r="B72" s="617">
        <v>5105309</v>
      </c>
      <c r="C72" s="2" t="s">
        <v>64</v>
      </c>
      <c r="D72" s="9">
        <v>2055</v>
      </c>
      <c r="E72" s="59">
        <v>1364.472</v>
      </c>
      <c r="F72" s="3">
        <f t="shared" si="0"/>
        <v>0.66397664233576636</v>
      </c>
    </row>
    <row r="73" spans="2:6">
      <c r="B73" s="617">
        <v>5105580</v>
      </c>
      <c r="C73" s="2" t="s">
        <v>65</v>
      </c>
      <c r="D73" s="9">
        <v>10301</v>
      </c>
      <c r="E73" s="59">
        <v>7815.4920000000002</v>
      </c>
      <c r="F73" s="3">
        <f t="shared" si="0"/>
        <v>0.75871196971167854</v>
      </c>
    </row>
    <row r="74" spans="2:6">
      <c r="B74" s="617">
        <v>5105606</v>
      </c>
      <c r="C74" s="2" t="s">
        <v>66</v>
      </c>
      <c r="D74" s="9">
        <v>16793</v>
      </c>
      <c r="E74" s="59">
        <v>14218.432000000001</v>
      </c>
      <c r="F74" s="3">
        <f t="shared" ref="F74:F137" si="1">E74/D74</f>
        <v>0.8466880247722266</v>
      </c>
    </row>
    <row r="75" spans="2:6">
      <c r="B75" s="617">
        <v>5105622</v>
      </c>
      <c r="C75" s="2" t="s">
        <v>67</v>
      </c>
      <c r="D75" s="9">
        <v>27937</v>
      </c>
      <c r="E75" s="59">
        <v>25486.347000000002</v>
      </c>
      <c r="F75" s="3">
        <f t="shared" si="1"/>
        <v>0.91227930701220605</v>
      </c>
    </row>
    <row r="76" spans="2:6">
      <c r="B76" s="617">
        <v>5105903</v>
      </c>
      <c r="C76" s="2" t="s">
        <v>68</v>
      </c>
      <c r="D76" s="9">
        <v>15334</v>
      </c>
      <c r="E76" s="59">
        <v>13202.828</v>
      </c>
      <c r="F76" s="3">
        <f t="shared" si="1"/>
        <v>0.86101656449719577</v>
      </c>
    </row>
    <row r="77" spans="2:6">
      <c r="B77" s="617">
        <v>5106000</v>
      </c>
      <c r="C77" s="2" t="s">
        <v>69</v>
      </c>
      <c r="D77" s="9">
        <v>5923</v>
      </c>
      <c r="E77" s="59">
        <v>4524.9110000000001</v>
      </c>
      <c r="F77" s="3">
        <f t="shared" si="1"/>
        <v>0.76395593449265575</v>
      </c>
    </row>
    <row r="78" spans="2:6">
      <c r="B78" s="617">
        <v>5106109</v>
      </c>
      <c r="C78" s="2" t="s">
        <v>70</v>
      </c>
      <c r="D78" s="9">
        <v>13202</v>
      </c>
      <c r="E78" s="59">
        <v>4349.0950000000003</v>
      </c>
      <c r="F78" s="3">
        <f t="shared" si="1"/>
        <v>0.32942698076049087</v>
      </c>
    </row>
    <row r="79" spans="2:6">
      <c r="B79" s="617">
        <v>5106158</v>
      </c>
      <c r="C79" s="2" t="s">
        <v>71</v>
      </c>
      <c r="D79" s="9">
        <v>15660</v>
      </c>
      <c r="E79" s="59">
        <v>5860.5749999999998</v>
      </c>
      <c r="F79" s="3">
        <f t="shared" si="1"/>
        <v>0.37423850574712642</v>
      </c>
    </row>
    <row r="80" spans="2:6">
      <c r="B80" s="617">
        <v>5106208</v>
      </c>
      <c r="C80" s="2" t="s">
        <v>72</v>
      </c>
      <c r="D80" s="9">
        <v>3732</v>
      </c>
      <c r="E80" s="59">
        <v>2590.3820000000001</v>
      </c>
      <c r="F80" s="3">
        <f t="shared" si="1"/>
        <v>0.69410021436227221</v>
      </c>
    </row>
    <row r="81" spans="2:6">
      <c r="B81" s="617">
        <v>5106216</v>
      </c>
      <c r="C81" s="2" t="s">
        <v>73</v>
      </c>
      <c r="D81" s="9">
        <v>12832</v>
      </c>
      <c r="E81" s="59">
        <v>7620.8220000000001</v>
      </c>
      <c r="F81" s="3">
        <f t="shared" si="1"/>
        <v>0.59389198877805482</v>
      </c>
    </row>
    <row r="82" spans="2:6">
      <c r="B82" s="617">
        <v>5108808</v>
      </c>
      <c r="C82" s="2" t="s">
        <v>74</v>
      </c>
      <c r="D82" s="9">
        <v>4460</v>
      </c>
      <c r="E82" s="59">
        <v>2847.7739999999999</v>
      </c>
      <c r="F82" s="3">
        <f t="shared" si="1"/>
        <v>0.6385143497757847</v>
      </c>
    </row>
    <row r="83" spans="2:6">
      <c r="B83" s="617">
        <v>5106182</v>
      </c>
      <c r="C83" s="2" t="s">
        <v>75</v>
      </c>
      <c r="D83" s="9">
        <v>6751</v>
      </c>
      <c r="E83" s="59">
        <v>3094.3919999999998</v>
      </c>
      <c r="F83" s="3">
        <f t="shared" si="1"/>
        <v>0.4583605391793808</v>
      </c>
    </row>
    <row r="84" spans="2:6">
      <c r="B84" s="617">
        <v>5108857</v>
      </c>
      <c r="C84" s="2" t="s">
        <v>76</v>
      </c>
      <c r="D84" s="9">
        <v>3306</v>
      </c>
      <c r="E84" s="59">
        <v>1899.2819999999999</v>
      </c>
      <c r="F84" s="3">
        <f t="shared" si="1"/>
        <v>0.57449546279491825</v>
      </c>
    </row>
    <row r="85" spans="2:6">
      <c r="B85" s="617">
        <v>5108907</v>
      </c>
      <c r="C85" s="2" t="s">
        <v>77</v>
      </c>
      <c r="D85" s="9">
        <v>8850</v>
      </c>
      <c r="E85" s="59">
        <v>3704.5909999999999</v>
      </c>
      <c r="F85" s="3">
        <f t="shared" si="1"/>
        <v>0.4185978531073446</v>
      </c>
    </row>
    <row r="86" spans="2:6">
      <c r="B86" s="617">
        <v>5108956</v>
      </c>
      <c r="C86" s="2" t="s">
        <v>78</v>
      </c>
      <c r="D86" s="9">
        <v>9277</v>
      </c>
      <c r="E86" s="59">
        <v>5405.8</v>
      </c>
      <c r="F86" s="3">
        <f t="shared" si="1"/>
        <v>0.5827099277783766</v>
      </c>
    </row>
    <row r="87" spans="2:6">
      <c r="B87" s="617">
        <v>5106224</v>
      </c>
      <c r="C87" s="2" t="s">
        <v>79</v>
      </c>
      <c r="D87" s="9">
        <v>46813</v>
      </c>
      <c r="E87" s="59">
        <v>44821.822999999997</v>
      </c>
      <c r="F87" s="3">
        <f t="shared" si="1"/>
        <v>0.95746529810095482</v>
      </c>
    </row>
    <row r="88" spans="2:6">
      <c r="B88" s="617">
        <v>5106174</v>
      </c>
      <c r="C88" s="2" t="s">
        <v>80</v>
      </c>
      <c r="D88" s="9">
        <v>3932</v>
      </c>
      <c r="E88" s="59">
        <v>1393.5429999999999</v>
      </c>
      <c r="F88" s="3">
        <f t="shared" si="1"/>
        <v>0.35441073245167853</v>
      </c>
    </row>
    <row r="89" spans="2:6">
      <c r="B89" s="617">
        <v>5106232</v>
      </c>
      <c r="C89" s="2" t="s">
        <v>81</v>
      </c>
      <c r="D89" s="9">
        <v>20563</v>
      </c>
      <c r="E89" s="59">
        <v>11871.62</v>
      </c>
      <c r="F89" s="3">
        <f t="shared" si="1"/>
        <v>0.57732918348490014</v>
      </c>
    </row>
    <row r="90" spans="2:6">
      <c r="B90" s="617">
        <v>5106190</v>
      </c>
      <c r="C90" s="2" t="s">
        <v>82</v>
      </c>
      <c r="D90" s="9">
        <v>3737</v>
      </c>
      <c r="E90" s="59">
        <v>2480.3739999999998</v>
      </c>
      <c r="F90" s="3">
        <f t="shared" si="1"/>
        <v>0.6637340112389617</v>
      </c>
    </row>
    <row r="91" spans="2:6">
      <c r="B91" s="617">
        <v>5106240</v>
      </c>
      <c r="C91" s="2" t="s">
        <v>83</v>
      </c>
      <c r="D91" s="9">
        <v>12264</v>
      </c>
      <c r="E91" s="59">
        <v>7228.01</v>
      </c>
      <c r="F91" s="3">
        <f t="shared" si="1"/>
        <v>0.58936806914546647</v>
      </c>
    </row>
    <row r="92" spans="2:6">
      <c r="B92" s="617">
        <v>5106257</v>
      </c>
      <c r="C92" s="2" t="s">
        <v>84</v>
      </c>
      <c r="D92" s="9">
        <v>21514</v>
      </c>
      <c r="E92" s="59">
        <v>18410.807000000001</v>
      </c>
      <c r="F92" s="3">
        <f t="shared" si="1"/>
        <v>0.8557593659942363</v>
      </c>
    </row>
    <row r="93" spans="2:6">
      <c r="B93" s="617">
        <v>5106273</v>
      </c>
      <c r="C93" s="2" t="s">
        <v>85</v>
      </c>
      <c r="D93" s="9">
        <v>4022</v>
      </c>
      <c r="E93" s="59">
        <v>1602.576</v>
      </c>
      <c r="F93" s="3">
        <f t="shared" si="1"/>
        <v>0.39845251118846348</v>
      </c>
    </row>
    <row r="94" spans="2:6">
      <c r="B94" s="617">
        <v>5106265</v>
      </c>
      <c r="C94" s="2" t="s">
        <v>86</v>
      </c>
      <c r="D94" s="9">
        <v>9363</v>
      </c>
      <c r="E94" s="59">
        <v>2743.5439999999999</v>
      </c>
      <c r="F94" s="3">
        <f t="shared" si="1"/>
        <v>0.29301975862437252</v>
      </c>
    </row>
    <row r="95" spans="2:6">
      <c r="B95" s="617">
        <v>5106315</v>
      </c>
      <c r="C95" s="2" t="s">
        <v>87</v>
      </c>
      <c r="D95" s="9">
        <v>2705</v>
      </c>
      <c r="E95" s="59">
        <v>1335.15</v>
      </c>
      <c r="F95" s="3">
        <f t="shared" si="1"/>
        <v>0.49358595194085031</v>
      </c>
    </row>
    <row r="96" spans="2:6">
      <c r="B96" s="617">
        <v>5106281</v>
      </c>
      <c r="C96" s="2" t="s">
        <v>88</v>
      </c>
      <c r="D96" s="9">
        <v>4949</v>
      </c>
      <c r="E96" s="59">
        <v>3823.0030000000002</v>
      </c>
      <c r="F96" s="3">
        <f t="shared" si="1"/>
        <v>0.77247989492826841</v>
      </c>
    </row>
    <row r="97" spans="2:6">
      <c r="B97" s="617">
        <v>5106299</v>
      </c>
      <c r="C97" s="2" t="s">
        <v>89</v>
      </c>
      <c r="D97" s="9">
        <v>11257</v>
      </c>
      <c r="E97" s="59">
        <v>6106.7860000000001</v>
      </c>
      <c r="F97" s="3">
        <f t="shared" si="1"/>
        <v>0.54248787421160172</v>
      </c>
    </row>
    <row r="98" spans="2:6">
      <c r="B98" s="617">
        <v>5106307</v>
      </c>
      <c r="C98" s="2" t="s">
        <v>90</v>
      </c>
      <c r="D98" s="9">
        <v>22874</v>
      </c>
      <c r="E98" s="59">
        <v>16919.496999999999</v>
      </c>
      <c r="F98" s="3">
        <f t="shared" si="1"/>
        <v>0.73968247792253206</v>
      </c>
    </row>
    <row r="99" spans="2:6">
      <c r="B99" s="617">
        <v>5106372</v>
      </c>
      <c r="C99" s="2" t="s">
        <v>91</v>
      </c>
      <c r="D99" s="9">
        <v>17793</v>
      </c>
      <c r="E99" s="59">
        <v>14203.235000000001</v>
      </c>
      <c r="F99" s="3">
        <f t="shared" si="1"/>
        <v>0.7982484684988479</v>
      </c>
    </row>
    <row r="100" spans="2:6">
      <c r="B100" s="617">
        <v>5106422</v>
      </c>
      <c r="C100" s="2" t="s">
        <v>92</v>
      </c>
      <c r="D100" s="9">
        <v>35338</v>
      </c>
      <c r="E100" s="59">
        <v>21525.873</v>
      </c>
      <c r="F100" s="3">
        <f t="shared" si="1"/>
        <v>0.60914236798913346</v>
      </c>
    </row>
    <row r="101" spans="2:6">
      <c r="B101" s="617">
        <v>5106455</v>
      </c>
      <c r="C101" s="2" t="s">
        <v>93</v>
      </c>
      <c r="D101" s="9">
        <v>2649</v>
      </c>
      <c r="E101" s="59">
        <v>1645.386</v>
      </c>
      <c r="F101" s="3">
        <f t="shared" si="1"/>
        <v>0.62113476783691957</v>
      </c>
    </row>
    <row r="102" spans="2:6">
      <c r="B102" s="617">
        <v>5106505</v>
      </c>
      <c r="C102" s="2" t="s">
        <v>94</v>
      </c>
      <c r="D102" s="9">
        <v>32915</v>
      </c>
      <c r="E102" s="59">
        <v>25228.749</v>
      </c>
      <c r="F102" s="3">
        <f t="shared" si="1"/>
        <v>0.7664818168008507</v>
      </c>
    </row>
    <row r="103" spans="2:6">
      <c r="B103" s="617">
        <v>5106653</v>
      </c>
      <c r="C103" s="2" t="s">
        <v>95</v>
      </c>
      <c r="D103" s="9">
        <v>6843</v>
      </c>
      <c r="E103" s="59">
        <v>5923.7870000000003</v>
      </c>
      <c r="F103" s="3">
        <f t="shared" si="1"/>
        <v>0.8656710507087535</v>
      </c>
    </row>
    <row r="104" spans="2:6">
      <c r="B104" s="617">
        <v>5106703</v>
      </c>
      <c r="C104" s="2" t="s">
        <v>96</v>
      </c>
      <c r="D104" s="9">
        <v>1550</v>
      </c>
      <c r="E104" s="59">
        <v>1320.86</v>
      </c>
      <c r="F104" s="3">
        <f t="shared" si="1"/>
        <v>0.85216774193548384</v>
      </c>
    </row>
    <row r="105" spans="2:6">
      <c r="B105" s="617">
        <v>5106752</v>
      </c>
      <c r="C105" s="2" t="s">
        <v>97</v>
      </c>
      <c r="D105" s="9">
        <v>45774</v>
      </c>
      <c r="E105" s="59">
        <v>44261.19</v>
      </c>
      <c r="F105" s="3">
        <f t="shared" si="1"/>
        <v>0.96695045222178533</v>
      </c>
    </row>
    <row r="106" spans="2:6">
      <c r="B106" s="617">
        <v>5106778</v>
      </c>
      <c r="C106" s="2" t="s">
        <v>98</v>
      </c>
      <c r="D106" s="9">
        <v>12685</v>
      </c>
      <c r="E106" s="59">
        <v>6853.15</v>
      </c>
      <c r="F106" s="3">
        <f t="shared" si="1"/>
        <v>0.54025620811982655</v>
      </c>
    </row>
    <row r="107" spans="2:6">
      <c r="B107" s="617">
        <v>5106802</v>
      </c>
      <c r="C107" s="2" t="s">
        <v>99</v>
      </c>
      <c r="D107" s="9">
        <v>5392</v>
      </c>
      <c r="E107" s="59">
        <v>4295.7150000000001</v>
      </c>
      <c r="F107" s="3">
        <f t="shared" si="1"/>
        <v>0.79668304896142439</v>
      </c>
    </row>
    <row r="108" spans="2:6">
      <c r="B108" s="617">
        <v>5106828</v>
      </c>
      <c r="C108" s="2" t="s">
        <v>100</v>
      </c>
      <c r="D108" s="9">
        <v>12097</v>
      </c>
      <c r="E108" s="59">
        <v>5409.1909999999998</v>
      </c>
      <c r="F108" s="3">
        <f t="shared" si="1"/>
        <v>0.44715144250640654</v>
      </c>
    </row>
    <row r="109" spans="2:6">
      <c r="B109" s="617">
        <v>5106851</v>
      </c>
      <c r="C109" s="2" t="s">
        <v>101</v>
      </c>
      <c r="D109" s="9">
        <v>2877</v>
      </c>
      <c r="E109" s="59">
        <v>1509.0060000000001</v>
      </c>
      <c r="F109" s="3">
        <f t="shared" si="1"/>
        <v>0.5245067778936392</v>
      </c>
    </row>
    <row r="110" spans="2:6">
      <c r="B110" s="617">
        <v>5107008</v>
      </c>
      <c r="C110" s="2" t="s">
        <v>102</v>
      </c>
      <c r="D110" s="9">
        <v>16021</v>
      </c>
      <c r="E110" s="59">
        <v>9939.3410000000003</v>
      </c>
      <c r="F110" s="3">
        <f t="shared" si="1"/>
        <v>0.62039454466013355</v>
      </c>
    </row>
    <row r="111" spans="2:6">
      <c r="B111" s="617">
        <v>5107040</v>
      </c>
      <c r="C111" s="2" t="s">
        <v>103</v>
      </c>
      <c r="D111" s="9">
        <v>62983</v>
      </c>
      <c r="E111" s="59">
        <v>74509.960000000006</v>
      </c>
      <c r="F111" s="3">
        <f t="shared" si="1"/>
        <v>1.1830170045885398</v>
      </c>
    </row>
    <row r="112" spans="2:6">
      <c r="B112" s="617">
        <v>5107065</v>
      </c>
      <c r="C112" s="2" t="s">
        <v>104</v>
      </c>
      <c r="D112" s="9">
        <v>17937</v>
      </c>
      <c r="E112" s="59">
        <v>20432.78</v>
      </c>
      <c r="F112" s="3">
        <f t="shared" si="1"/>
        <v>1.1391414394826336</v>
      </c>
    </row>
    <row r="113" spans="2:6">
      <c r="B113" s="617">
        <v>5107156</v>
      </c>
      <c r="C113" s="2" t="s">
        <v>105</v>
      </c>
      <c r="D113" s="9">
        <v>2743</v>
      </c>
      <c r="E113" s="59">
        <v>1255.1659999999999</v>
      </c>
      <c r="F113" s="3">
        <f t="shared" si="1"/>
        <v>0.45758877141815529</v>
      </c>
    </row>
    <row r="114" spans="2:6">
      <c r="B114" s="617">
        <v>5107180</v>
      </c>
      <c r="C114" s="2" t="s">
        <v>106</v>
      </c>
      <c r="D114" s="9">
        <v>10329</v>
      </c>
      <c r="E114" s="59">
        <v>6347.0330000000004</v>
      </c>
      <c r="F114" s="3">
        <f t="shared" si="1"/>
        <v>0.61448668796592121</v>
      </c>
    </row>
    <row r="115" spans="2:6">
      <c r="B115" s="617">
        <v>5107198</v>
      </c>
      <c r="C115" s="2" t="s">
        <v>107</v>
      </c>
      <c r="D115" s="9">
        <v>2422</v>
      </c>
      <c r="E115" s="59">
        <v>1798.1690000000001</v>
      </c>
      <c r="F115" s="3">
        <f t="shared" si="1"/>
        <v>0.74243146160198192</v>
      </c>
    </row>
    <row r="116" spans="2:6">
      <c r="B116" s="617">
        <v>5107206</v>
      </c>
      <c r="C116" s="2" t="s">
        <v>108</v>
      </c>
      <c r="D116" s="9">
        <v>5153</v>
      </c>
      <c r="E116" s="59">
        <v>4441.7479999999996</v>
      </c>
      <c r="F116" s="3">
        <f t="shared" si="1"/>
        <v>0.86197321948379579</v>
      </c>
    </row>
    <row r="117" spans="2:6">
      <c r="B117" s="617">
        <v>5107578</v>
      </c>
      <c r="C117" s="2" t="s">
        <v>109</v>
      </c>
      <c r="D117" s="9">
        <v>4036</v>
      </c>
      <c r="E117" s="59">
        <v>1043.634</v>
      </c>
      <c r="F117" s="3">
        <f t="shared" si="1"/>
        <v>0.25858126858275521</v>
      </c>
    </row>
    <row r="118" spans="2:6">
      <c r="B118" s="617">
        <v>5107602</v>
      </c>
      <c r="C118" s="2" t="s">
        <v>110</v>
      </c>
      <c r="D118" s="9">
        <v>236067</v>
      </c>
      <c r="E118" s="59">
        <v>265212.89799999999</v>
      </c>
      <c r="F118" s="3">
        <f t="shared" si="1"/>
        <v>1.1234645164296577</v>
      </c>
    </row>
    <row r="119" spans="2:6">
      <c r="B119" s="617">
        <v>5107701</v>
      </c>
      <c r="C119" s="2" t="s">
        <v>111</v>
      </c>
      <c r="D119" s="9">
        <v>17067</v>
      </c>
      <c r="E119" s="59">
        <v>9156.2669999999998</v>
      </c>
      <c r="F119" s="3">
        <f t="shared" si="1"/>
        <v>0.536489541219898</v>
      </c>
    </row>
    <row r="120" spans="2:6">
      <c r="B120" s="617">
        <v>5107750</v>
      </c>
      <c r="C120" s="2" t="s">
        <v>112</v>
      </c>
      <c r="D120" s="9">
        <v>3295</v>
      </c>
      <c r="E120" s="59">
        <v>2087.1379999999999</v>
      </c>
      <c r="F120" s="3">
        <f t="shared" si="1"/>
        <v>0.63342579666160848</v>
      </c>
    </row>
    <row r="121" spans="2:6">
      <c r="B121" s="617">
        <v>5107248</v>
      </c>
      <c r="C121" s="2" t="s">
        <v>113</v>
      </c>
      <c r="D121" s="9">
        <v>4563</v>
      </c>
      <c r="E121" s="59">
        <v>3662.6</v>
      </c>
      <c r="F121" s="3">
        <f t="shared" si="1"/>
        <v>0.80267367959675651</v>
      </c>
    </row>
    <row r="122" spans="2:6">
      <c r="B122" s="617">
        <v>5107743</v>
      </c>
      <c r="C122" s="2" t="s">
        <v>114</v>
      </c>
      <c r="D122" s="9">
        <v>2633</v>
      </c>
      <c r="E122" s="59">
        <v>1484.9159999999999</v>
      </c>
      <c r="F122" s="3">
        <f t="shared" si="1"/>
        <v>0.56396353968856816</v>
      </c>
    </row>
    <row r="123" spans="2:6">
      <c r="B123" s="617">
        <v>5107768</v>
      </c>
      <c r="C123" s="2" t="s">
        <v>115</v>
      </c>
      <c r="D123" s="9">
        <v>3526</v>
      </c>
      <c r="E123" s="59">
        <v>1795.9369999999999</v>
      </c>
      <c r="F123" s="3">
        <f t="shared" si="1"/>
        <v>0.50934117980714688</v>
      </c>
    </row>
    <row r="124" spans="2:6">
      <c r="B124" s="617">
        <v>5107776</v>
      </c>
      <c r="C124" s="2" t="s">
        <v>116</v>
      </c>
      <c r="D124" s="9">
        <v>8460</v>
      </c>
      <c r="E124" s="59">
        <v>2257.9070000000002</v>
      </c>
      <c r="F124" s="3">
        <f t="shared" si="1"/>
        <v>0.26689208037825063</v>
      </c>
    </row>
    <row r="125" spans="2:6">
      <c r="B125" s="617">
        <v>5107263</v>
      </c>
      <c r="C125" s="2" t="s">
        <v>117</v>
      </c>
      <c r="D125" s="9">
        <v>3155</v>
      </c>
      <c r="E125" s="59">
        <v>1374.653</v>
      </c>
      <c r="F125" s="3">
        <f t="shared" si="1"/>
        <v>0.43570618066561018</v>
      </c>
    </row>
    <row r="126" spans="2:6">
      <c r="B126" s="617">
        <v>5107792</v>
      </c>
      <c r="C126" s="2" t="s">
        <v>118</v>
      </c>
      <c r="D126" s="9">
        <v>5323</v>
      </c>
      <c r="E126" s="59">
        <v>1868.8510000000001</v>
      </c>
      <c r="F126" s="3">
        <f t="shared" si="1"/>
        <v>0.3510897989855345</v>
      </c>
    </row>
    <row r="127" spans="2:6">
      <c r="B127" s="617">
        <v>5107800</v>
      </c>
      <c r="C127" s="2" t="s">
        <v>119</v>
      </c>
      <c r="D127" s="9">
        <v>16819</v>
      </c>
      <c r="E127" s="59">
        <v>11904.696</v>
      </c>
      <c r="F127" s="3">
        <f t="shared" si="1"/>
        <v>0.70781235507461804</v>
      </c>
    </row>
    <row r="128" spans="2:6">
      <c r="B128" s="617">
        <v>5107859</v>
      </c>
      <c r="C128" s="2" t="s">
        <v>120</v>
      </c>
      <c r="D128" s="9">
        <v>11801</v>
      </c>
      <c r="E128" s="59">
        <v>6769.5529999999999</v>
      </c>
      <c r="F128" s="3">
        <f t="shared" si="1"/>
        <v>0.57364231844758917</v>
      </c>
    </row>
    <row r="129" spans="2:6">
      <c r="B129" s="617">
        <v>5107297</v>
      </c>
      <c r="C129" s="2" t="s">
        <v>121</v>
      </c>
      <c r="D129" s="9">
        <v>4105</v>
      </c>
      <c r="E129" s="59">
        <v>1250.0119999999999</v>
      </c>
      <c r="F129" s="3">
        <f t="shared" si="1"/>
        <v>0.30450962241169305</v>
      </c>
    </row>
    <row r="130" spans="2:6">
      <c r="B130" s="617">
        <v>5107305</v>
      </c>
      <c r="C130" s="2" t="s">
        <v>122</v>
      </c>
      <c r="D130" s="9">
        <v>21011</v>
      </c>
      <c r="E130" s="59">
        <v>12366.666999999999</v>
      </c>
      <c r="F130" s="3">
        <f t="shared" si="1"/>
        <v>0.58858060063776119</v>
      </c>
    </row>
    <row r="131" spans="2:6">
      <c r="B131" s="617">
        <v>5107354</v>
      </c>
      <c r="C131" s="2" t="s">
        <v>123</v>
      </c>
      <c r="D131" s="9">
        <v>5620</v>
      </c>
      <c r="E131" s="59">
        <v>3608.9780000000001</v>
      </c>
      <c r="F131" s="3">
        <f t="shared" si="1"/>
        <v>0.64216690391459075</v>
      </c>
    </row>
    <row r="132" spans="2:6">
      <c r="B132" s="617">
        <v>5107107</v>
      </c>
      <c r="C132" s="2" t="s">
        <v>124</v>
      </c>
      <c r="D132" s="9">
        <v>18846</v>
      </c>
      <c r="E132" s="59">
        <v>15981.587</v>
      </c>
      <c r="F132" s="3">
        <f t="shared" si="1"/>
        <v>0.84800949803671866</v>
      </c>
    </row>
    <row r="133" spans="2:6">
      <c r="B133" s="617">
        <v>5107404</v>
      </c>
      <c r="C133" s="2" t="s">
        <v>125</v>
      </c>
      <c r="D133" s="9">
        <v>4779</v>
      </c>
      <c r="E133" s="59">
        <v>2972.3649999999998</v>
      </c>
      <c r="F133" s="3">
        <f t="shared" si="1"/>
        <v>0.62196379995815021</v>
      </c>
    </row>
    <row r="134" spans="2:6">
      <c r="B134" s="617">
        <v>5107875</v>
      </c>
      <c r="C134" s="2" t="s">
        <v>126</v>
      </c>
      <c r="D134" s="9">
        <v>26695</v>
      </c>
      <c r="E134" s="59">
        <v>23268.987000000001</v>
      </c>
      <c r="F134" s="3">
        <f t="shared" si="1"/>
        <v>0.87166087282262594</v>
      </c>
    </row>
    <row r="135" spans="2:6">
      <c r="B135" s="617">
        <v>5107883</v>
      </c>
      <c r="C135" s="2" t="s">
        <v>127</v>
      </c>
      <c r="D135" s="9">
        <v>1678</v>
      </c>
      <c r="E135" s="59">
        <v>810.23800000000006</v>
      </c>
      <c r="F135" s="3">
        <f t="shared" si="1"/>
        <v>0.4828593563766389</v>
      </c>
    </row>
    <row r="136" spans="2:6">
      <c r="B136" s="617">
        <v>5107909</v>
      </c>
      <c r="C136" s="2" t="s">
        <v>128</v>
      </c>
      <c r="D136" s="9">
        <v>146005</v>
      </c>
      <c r="E136" s="59">
        <v>187712.82500000001</v>
      </c>
      <c r="F136" s="3">
        <f t="shared" si="1"/>
        <v>1.2856602513612547</v>
      </c>
    </row>
    <row r="137" spans="2:6">
      <c r="B137" s="617">
        <v>5107925</v>
      </c>
      <c r="C137" s="2" t="s">
        <v>129</v>
      </c>
      <c r="D137" s="9">
        <v>92769</v>
      </c>
      <c r="E137" s="59">
        <v>112201.76700000001</v>
      </c>
      <c r="F137" s="3">
        <f t="shared" si="1"/>
        <v>1.2094747922258513</v>
      </c>
    </row>
    <row r="138" spans="2:6">
      <c r="B138" s="617">
        <v>5107941</v>
      </c>
      <c r="C138" s="2" t="s">
        <v>130</v>
      </c>
      <c r="D138" s="9">
        <v>9414</v>
      </c>
      <c r="E138" s="59">
        <v>6304.183</v>
      </c>
      <c r="F138" s="3">
        <f t="shared" ref="F138:F149" si="2">E138/D138</f>
        <v>0.66966039940514133</v>
      </c>
    </row>
    <row r="139" spans="2:6">
      <c r="B139" s="617">
        <v>5107958</v>
      </c>
      <c r="C139" s="2" t="s">
        <v>131</v>
      </c>
      <c r="D139" s="9">
        <v>105704</v>
      </c>
      <c r="E139" s="59">
        <v>92213.911999999997</v>
      </c>
      <c r="F139" s="3">
        <f t="shared" si="2"/>
        <v>0.8723786422462726</v>
      </c>
    </row>
    <row r="140" spans="2:6">
      <c r="B140" s="617">
        <v>5108006</v>
      </c>
      <c r="C140" s="2" t="s">
        <v>132</v>
      </c>
      <c r="D140" s="9">
        <v>14046</v>
      </c>
      <c r="E140" s="59">
        <v>11505.133</v>
      </c>
      <c r="F140" s="3">
        <f t="shared" si="2"/>
        <v>0.8191038729887512</v>
      </c>
    </row>
    <row r="141" spans="2:6">
      <c r="B141" s="617">
        <v>5108055</v>
      </c>
      <c r="C141" s="2" t="s">
        <v>133</v>
      </c>
      <c r="D141" s="9">
        <v>9476</v>
      </c>
      <c r="E141" s="59">
        <v>6140.665</v>
      </c>
      <c r="F141" s="3">
        <f t="shared" si="2"/>
        <v>0.64802289995778806</v>
      </c>
    </row>
    <row r="142" spans="2:6">
      <c r="B142" s="617">
        <v>5108105</v>
      </c>
      <c r="C142" s="2" t="s">
        <v>134</v>
      </c>
      <c r="D142" s="9">
        <v>3824</v>
      </c>
      <c r="E142" s="59">
        <v>1644.027</v>
      </c>
      <c r="F142" s="3">
        <f t="shared" si="2"/>
        <v>0.42992337866108787</v>
      </c>
    </row>
    <row r="143" spans="2:6">
      <c r="B143" s="617">
        <v>5108204</v>
      </c>
      <c r="C143" s="2" t="s">
        <v>135</v>
      </c>
      <c r="D143" s="9">
        <v>3547</v>
      </c>
      <c r="E143" s="59">
        <v>2903.4830000000002</v>
      </c>
      <c r="F143" s="3">
        <f t="shared" si="2"/>
        <v>0.81857428813081479</v>
      </c>
    </row>
    <row r="144" spans="2:6">
      <c r="B144" s="617">
        <v>5108303</v>
      </c>
      <c r="C144" s="2" t="s">
        <v>136</v>
      </c>
      <c r="D144" s="9">
        <v>3490</v>
      </c>
      <c r="E144" s="59">
        <v>2346.6990000000001</v>
      </c>
      <c r="F144" s="3">
        <f t="shared" si="2"/>
        <v>0.67240659025787963</v>
      </c>
    </row>
    <row r="145" spans="2:6">
      <c r="B145" s="617">
        <v>5108352</v>
      </c>
      <c r="C145" s="2" t="s">
        <v>137</v>
      </c>
      <c r="D145" s="9">
        <v>3126</v>
      </c>
      <c r="E145" s="59">
        <v>1358.848</v>
      </c>
      <c r="F145" s="3">
        <f t="shared" si="2"/>
        <v>0.43469225847728726</v>
      </c>
    </row>
    <row r="146" spans="2:6">
      <c r="B146" s="617">
        <v>5108402</v>
      </c>
      <c r="C146" s="2" t="s">
        <v>138</v>
      </c>
      <c r="D146" s="9">
        <v>287882</v>
      </c>
      <c r="E146" s="59">
        <v>317948.85800000001</v>
      </c>
      <c r="F146" s="3">
        <f t="shared" si="2"/>
        <v>1.1044416045463072</v>
      </c>
    </row>
    <row r="147" spans="2:6">
      <c r="B147" s="617">
        <v>5108501</v>
      </c>
      <c r="C147" s="2" t="s">
        <v>139</v>
      </c>
      <c r="D147" s="9">
        <v>11402</v>
      </c>
      <c r="E147" s="59">
        <v>7885.82</v>
      </c>
      <c r="F147" s="3">
        <f t="shared" si="2"/>
        <v>0.69161726012980174</v>
      </c>
    </row>
    <row r="148" spans="2:6">
      <c r="B148" s="617">
        <v>5105507</v>
      </c>
      <c r="C148" s="2" t="s">
        <v>140</v>
      </c>
      <c r="D148" s="9">
        <v>16271</v>
      </c>
      <c r="E148" s="59">
        <v>6351.4139999999998</v>
      </c>
      <c r="F148" s="3">
        <f t="shared" si="2"/>
        <v>0.39035179153094463</v>
      </c>
    </row>
    <row r="149" spans="2:6">
      <c r="B149" s="618">
        <v>5108600</v>
      </c>
      <c r="C149" s="6" t="s">
        <v>141</v>
      </c>
      <c r="D149" s="11">
        <v>26496</v>
      </c>
      <c r="E149" s="61">
        <v>13853.322</v>
      </c>
      <c r="F149" s="152">
        <f t="shared" si="2"/>
        <v>0.52284578804347825</v>
      </c>
    </row>
    <row r="150" spans="2:6">
      <c r="B150" s="619" t="s">
        <v>275</v>
      </c>
      <c r="E150" s="497"/>
      <c r="F150" s="3"/>
    </row>
    <row r="151" spans="2:6">
      <c r="F151" s="3"/>
    </row>
    <row r="152" spans="2:6">
      <c r="B152" s="16" t="s">
        <v>189</v>
      </c>
    </row>
    <row r="153" spans="2:6">
      <c r="B153" t="s">
        <v>497</v>
      </c>
    </row>
  </sheetData>
  <mergeCells count="1">
    <mergeCell ref="B1:F1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0070C0"/>
  </sheetPr>
  <dimension ref="B1:F153"/>
  <sheetViews>
    <sheetView showGridLines="0" workbookViewId="0">
      <selection activeCell="B5" sqref="B5"/>
    </sheetView>
  </sheetViews>
  <sheetFormatPr defaultRowHeight="15"/>
  <cols>
    <col min="2" max="2" width="16.42578125" customWidth="1"/>
    <col min="3" max="3" width="30" bestFit="1" customWidth="1"/>
    <col min="4" max="6" width="21.5703125" customWidth="1"/>
  </cols>
  <sheetData>
    <row r="1" spans="2:6">
      <c r="B1" s="650" t="s">
        <v>237</v>
      </c>
      <c r="C1" s="650"/>
      <c r="D1" s="650"/>
      <c r="E1" s="650"/>
      <c r="F1" s="650"/>
    </row>
    <row r="2" spans="2:6">
      <c r="B2" s="19" t="s">
        <v>434</v>
      </c>
    </row>
    <row r="3" spans="2:6">
      <c r="B3" s="19" t="s">
        <v>558</v>
      </c>
    </row>
    <row r="4" spans="2:6">
      <c r="B4" s="107">
        <v>2020</v>
      </c>
    </row>
    <row r="5" spans="2:6">
      <c r="B5" s="106" t="s">
        <v>302</v>
      </c>
    </row>
    <row r="7" spans="2:6" ht="75">
      <c r="B7" s="15" t="s">
        <v>186</v>
      </c>
      <c r="C7" s="1" t="s">
        <v>0</v>
      </c>
      <c r="D7" s="456" t="s">
        <v>652</v>
      </c>
      <c r="E7" s="458" t="s">
        <v>559</v>
      </c>
      <c r="F7" s="457" t="s">
        <v>560</v>
      </c>
    </row>
    <row r="8" spans="2:6">
      <c r="B8" s="15" t="s">
        <v>191</v>
      </c>
      <c r="C8" s="1" t="s">
        <v>192</v>
      </c>
      <c r="D8" s="52" t="s">
        <v>193</v>
      </c>
      <c r="E8" s="88" t="s">
        <v>194</v>
      </c>
      <c r="F8" s="52" t="s">
        <v>272</v>
      </c>
    </row>
    <row r="9" spans="2:6">
      <c r="B9" s="617">
        <v>5100102</v>
      </c>
      <c r="C9" s="2" t="s">
        <v>1</v>
      </c>
      <c r="D9" s="14">
        <v>25079.814999999999</v>
      </c>
      <c r="E9" s="59">
        <v>1212</v>
      </c>
      <c r="F9" s="3">
        <f>D9/E9</f>
        <v>20.692916666666665</v>
      </c>
    </row>
    <row r="10" spans="2:6">
      <c r="B10" s="617">
        <v>5100201</v>
      </c>
      <c r="C10" s="2" t="s">
        <v>2</v>
      </c>
      <c r="D10" s="14">
        <v>28717.528000000002</v>
      </c>
      <c r="E10" s="59">
        <v>3057.0833333333335</v>
      </c>
      <c r="F10" s="3">
        <f t="shared" ref="F10:F73" si="0">D10/E10</f>
        <v>9.3937668256780711</v>
      </c>
    </row>
    <row r="11" spans="2:6">
      <c r="B11" s="617">
        <v>5100250</v>
      </c>
      <c r="C11" s="2" t="s">
        <v>3</v>
      </c>
      <c r="D11" s="14">
        <v>59813.955000000002</v>
      </c>
      <c r="E11" s="59">
        <v>5307.333333333333</v>
      </c>
      <c r="F11" s="3">
        <f t="shared" si="0"/>
        <v>11.270058095716619</v>
      </c>
    </row>
    <row r="12" spans="2:6">
      <c r="B12" s="617">
        <v>5100300</v>
      </c>
      <c r="C12" s="2" t="s">
        <v>4</v>
      </c>
      <c r="D12" s="14">
        <v>49476.904999999999</v>
      </c>
      <c r="E12" s="59">
        <v>1370.75</v>
      </c>
      <c r="F12" s="3">
        <f t="shared" si="0"/>
        <v>36.094769286886738</v>
      </c>
    </row>
    <row r="13" spans="2:6">
      <c r="B13" s="617">
        <v>5100359</v>
      </c>
      <c r="C13" s="2" t="s">
        <v>5</v>
      </c>
      <c r="D13" s="14">
        <v>2576.0509999999999</v>
      </c>
      <c r="E13" s="59">
        <v>800</v>
      </c>
      <c r="F13" s="3">
        <f t="shared" si="0"/>
        <v>3.22006375</v>
      </c>
    </row>
    <row r="14" spans="2:6">
      <c r="B14" s="617">
        <v>5100409</v>
      </c>
      <c r="C14" s="2" t="s">
        <v>6</v>
      </c>
      <c r="D14" s="14">
        <v>22378.048999999999</v>
      </c>
      <c r="E14" s="59">
        <v>622.16666666666663</v>
      </c>
      <c r="F14" s="3">
        <f t="shared" si="0"/>
        <v>35.967933029734802</v>
      </c>
    </row>
    <row r="15" spans="2:6">
      <c r="B15" s="617">
        <v>5100508</v>
      </c>
      <c r="C15" s="2" t="s">
        <v>7</v>
      </c>
      <c r="D15" s="14">
        <v>4263.9750000000004</v>
      </c>
      <c r="E15" s="59">
        <v>1027.5</v>
      </c>
      <c r="F15" s="3">
        <f t="shared" si="0"/>
        <v>4.1498540145985405</v>
      </c>
    </row>
    <row r="16" spans="2:6">
      <c r="B16" s="617">
        <v>5100607</v>
      </c>
      <c r="C16" s="2" t="s">
        <v>8</v>
      </c>
      <c r="D16" s="14">
        <v>11351.279</v>
      </c>
      <c r="E16" s="59">
        <v>680</v>
      </c>
      <c r="F16" s="3">
        <f t="shared" si="0"/>
        <v>16.693057352941178</v>
      </c>
    </row>
    <row r="17" spans="2:6">
      <c r="B17" s="617">
        <v>5100805</v>
      </c>
      <c r="C17" s="2" t="s">
        <v>9</v>
      </c>
      <c r="D17" s="14">
        <v>5347.1450000000004</v>
      </c>
      <c r="E17" s="59">
        <v>1244.5</v>
      </c>
      <c r="F17" s="3">
        <f t="shared" si="0"/>
        <v>4.2966211329851349</v>
      </c>
    </row>
    <row r="18" spans="2:6">
      <c r="B18" s="617">
        <v>5101001</v>
      </c>
      <c r="C18" s="2" t="s">
        <v>10</v>
      </c>
      <c r="D18" s="14">
        <v>3691.3780000000002</v>
      </c>
      <c r="E18" s="59">
        <v>728.58333333333337</v>
      </c>
      <c r="F18" s="3">
        <f t="shared" si="0"/>
        <v>5.0665144687178314</v>
      </c>
    </row>
    <row r="19" spans="2:6">
      <c r="B19" s="617">
        <v>5101209</v>
      </c>
      <c r="C19" s="2" t="s">
        <v>11</v>
      </c>
      <c r="D19" s="14">
        <v>376.50400000000002</v>
      </c>
      <c r="E19" s="59">
        <v>141.08333333333334</v>
      </c>
      <c r="F19" s="3">
        <f t="shared" si="0"/>
        <v>2.6686639102185468</v>
      </c>
    </row>
    <row r="20" spans="2:6">
      <c r="B20" s="617">
        <v>5101258</v>
      </c>
      <c r="C20" s="2" t="s">
        <v>12</v>
      </c>
      <c r="D20" s="14">
        <v>37941.627999999997</v>
      </c>
      <c r="E20" s="59">
        <v>1694.75</v>
      </c>
      <c r="F20" s="3">
        <f t="shared" si="0"/>
        <v>22.387743324974185</v>
      </c>
    </row>
    <row r="21" spans="2:6">
      <c r="B21" s="617">
        <v>5101308</v>
      </c>
      <c r="C21" s="2" t="s">
        <v>13</v>
      </c>
      <c r="D21" s="14">
        <v>6035.8950000000004</v>
      </c>
      <c r="E21" s="59">
        <v>781.5</v>
      </c>
      <c r="F21" s="3">
        <f t="shared" si="0"/>
        <v>7.7234740882917476</v>
      </c>
    </row>
    <row r="22" spans="2:6">
      <c r="B22" s="617">
        <v>5101407</v>
      </c>
      <c r="C22" s="2" t="s">
        <v>14</v>
      </c>
      <c r="D22" s="14">
        <v>28880.896000000001</v>
      </c>
      <c r="E22" s="59">
        <v>3256.1666666666665</v>
      </c>
      <c r="F22" s="3">
        <f t="shared" si="0"/>
        <v>8.8696000409479456</v>
      </c>
    </row>
    <row r="23" spans="2:6">
      <c r="B23" s="617">
        <v>5101605</v>
      </c>
      <c r="C23" s="2" t="s">
        <v>15</v>
      </c>
      <c r="D23" s="14">
        <v>4480.9189999999999</v>
      </c>
      <c r="E23" s="59">
        <v>1604.25</v>
      </c>
      <c r="F23" s="3">
        <f t="shared" si="0"/>
        <v>2.793155056880162</v>
      </c>
    </row>
    <row r="24" spans="2:6">
      <c r="B24" s="617">
        <v>5101704</v>
      </c>
      <c r="C24" s="2" t="s">
        <v>16</v>
      </c>
      <c r="D24" s="14">
        <v>39116.281999999999</v>
      </c>
      <c r="E24" s="59">
        <v>2581.0833333333335</v>
      </c>
      <c r="F24" s="3">
        <f t="shared" si="0"/>
        <v>15.154986084654375</v>
      </c>
    </row>
    <row r="25" spans="2:6">
      <c r="B25" s="617">
        <v>5101803</v>
      </c>
      <c r="C25" s="2" t="s">
        <v>17</v>
      </c>
      <c r="D25" s="14">
        <v>85566.27900000001</v>
      </c>
      <c r="E25" s="59">
        <v>4655.75</v>
      </c>
      <c r="F25" s="3">
        <f t="shared" si="0"/>
        <v>18.378624067013909</v>
      </c>
    </row>
    <row r="26" spans="2:6">
      <c r="B26" s="617">
        <v>5101852</v>
      </c>
      <c r="C26" s="2" t="s">
        <v>18</v>
      </c>
      <c r="D26" s="14">
        <v>9531.7780000000002</v>
      </c>
      <c r="E26" s="59">
        <v>1478.8333333333333</v>
      </c>
      <c r="F26" s="3">
        <f t="shared" si="0"/>
        <v>6.44547143018145</v>
      </c>
    </row>
    <row r="27" spans="2:6">
      <c r="B27" s="617">
        <v>5101902</v>
      </c>
      <c r="C27" s="2" t="s">
        <v>19</v>
      </c>
      <c r="D27" s="14">
        <v>22358.223999999998</v>
      </c>
      <c r="E27" s="59">
        <v>2623.3333333333335</v>
      </c>
      <c r="F27" s="3">
        <f t="shared" si="0"/>
        <v>8.5228299872935178</v>
      </c>
    </row>
    <row r="28" spans="2:6">
      <c r="B28" s="617">
        <v>5102504</v>
      </c>
      <c r="C28" s="2" t="s">
        <v>20</v>
      </c>
      <c r="D28" s="14">
        <v>66075.850999999995</v>
      </c>
      <c r="E28" s="59">
        <v>7691.083333333333</v>
      </c>
      <c r="F28" s="3">
        <f t="shared" si="0"/>
        <v>8.5912280671340184</v>
      </c>
    </row>
    <row r="29" spans="2:6">
      <c r="B29" s="617">
        <v>5102603</v>
      </c>
      <c r="C29" s="2" t="s">
        <v>21</v>
      </c>
      <c r="D29" s="14">
        <v>8615.2970000000005</v>
      </c>
      <c r="E29" s="59">
        <v>2690.4166666666665</v>
      </c>
      <c r="F29" s="3">
        <f t="shared" si="0"/>
        <v>3.2022166331113522</v>
      </c>
    </row>
    <row r="30" spans="2:6">
      <c r="B30" s="617">
        <v>5102637</v>
      </c>
      <c r="C30" s="2" t="s">
        <v>22</v>
      </c>
      <c r="D30" s="14">
        <v>91808.17</v>
      </c>
      <c r="E30" s="59">
        <v>1972.9166666666667</v>
      </c>
      <c r="F30" s="3">
        <f t="shared" si="0"/>
        <v>46.534236114044347</v>
      </c>
    </row>
    <row r="31" spans="2:6">
      <c r="B31" s="617">
        <v>5102678</v>
      </c>
      <c r="C31" s="2" t="s">
        <v>23</v>
      </c>
      <c r="D31" s="14">
        <v>107129.469</v>
      </c>
      <c r="E31" s="59">
        <v>4075.6666666666665</v>
      </c>
      <c r="F31" s="3">
        <f t="shared" si="0"/>
        <v>26.285140017992966</v>
      </c>
    </row>
    <row r="32" spans="2:6">
      <c r="B32" s="617">
        <v>5102686</v>
      </c>
      <c r="C32" s="2" t="s">
        <v>24</v>
      </c>
      <c r="D32" s="14">
        <v>24366.716</v>
      </c>
      <c r="E32" s="59">
        <v>654.08333333333337</v>
      </c>
      <c r="F32" s="3">
        <f t="shared" si="0"/>
        <v>37.253228691553062</v>
      </c>
    </row>
    <row r="33" spans="2:6">
      <c r="B33" s="617">
        <v>5102694</v>
      </c>
      <c r="C33" s="2" t="s">
        <v>25</v>
      </c>
      <c r="D33" s="14">
        <v>3738.8789999999999</v>
      </c>
      <c r="E33" s="59">
        <v>888.08333333333337</v>
      </c>
      <c r="F33" s="3">
        <f t="shared" si="0"/>
        <v>4.210054236651966</v>
      </c>
    </row>
    <row r="34" spans="2:6">
      <c r="B34" s="617">
        <v>5102702</v>
      </c>
      <c r="C34" s="2" t="s">
        <v>26</v>
      </c>
      <c r="D34" s="14">
        <v>24638.29</v>
      </c>
      <c r="E34" s="59">
        <v>2687.4166666666665</v>
      </c>
      <c r="F34" s="3">
        <f t="shared" si="0"/>
        <v>9.1680200936463159</v>
      </c>
    </row>
    <row r="35" spans="2:6">
      <c r="B35" s="617">
        <v>5102793</v>
      </c>
      <c r="C35" s="2" t="s">
        <v>27</v>
      </c>
      <c r="D35" s="14">
        <v>8529.3950000000004</v>
      </c>
      <c r="E35" s="59">
        <v>2180.6666666666665</v>
      </c>
      <c r="F35" s="3">
        <f t="shared" si="0"/>
        <v>3.9113703760317948</v>
      </c>
    </row>
    <row r="36" spans="2:6">
      <c r="B36" s="617">
        <v>5102850</v>
      </c>
      <c r="C36" s="2" t="s">
        <v>28</v>
      </c>
      <c r="D36" s="14">
        <v>8429.7970000000005</v>
      </c>
      <c r="E36" s="59">
        <v>2027.0833333333333</v>
      </c>
      <c r="F36" s="3">
        <f t="shared" si="0"/>
        <v>4.1585843371017477</v>
      </c>
    </row>
    <row r="37" spans="2:6">
      <c r="B37" s="617">
        <v>5103007</v>
      </c>
      <c r="C37" s="2" t="s">
        <v>29</v>
      </c>
      <c r="D37" s="14">
        <v>16373.183000000001</v>
      </c>
      <c r="E37" s="59">
        <v>4228</v>
      </c>
      <c r="F37" s="3">
        <f t="shared" si="0"/>
        <v>3.8725598391674554</v>
      </c>
    </row>
    <row r="38" spans="2:6">
      <c r="B38" s="617">
        <v>5103056</v>
      </c>
      <c r="C38" s="2" t="s">
        <v>30</v>
      </c>
      <c r="D38" s="14">
        <v>12423.674000000001</v>
      </c>
      <c r="E38" s="59">
        <v>1780.75</v>
      </c>
      <c r="F38" s="3">
        <f t="shared" si="0"/>
        <v>6.9766525340446446</v>
      </c>
    </row>
    <row r="39" spans="2:6">
      <c r="B39" s="617">
        <v>5103106</v>
      </c>
      <c r="C39" s="2" t="s">
        <v>31</v>
      </c>
      <c r="D39" s="14">
        <v>26610.947</v>
      </c>
      <c r="E39" s="59">
        <v>1148.6666666666667</v>
      </c>
      <c r="F39" s="3">
        <f t="shared" si="0"/>
        <v>23.166813987231571</v>
      </c>
    </row>
    <row r="40" spans="2:6">
      <c r="B40" s="617">
        <v>5103205</v>
      </c>
      <c r="C40" s="2" t="s">
        <v>32</v>
      </c>
      <c r="D40" s="14">
        <v>43041.732000000004</v>
      </c>
      <c r="E40" s="59">
        <v>3437.8333333333335</v>
      </c>
      <c r="F40" s="3">
        <f t="shared" si="0"/>
        <v>12.520017065011878</v>
      </c>
    </row>
    <row r="41" spans="2:6">
      <c r="B41" s="617">
        <v>5103254</v>
      </c>
      <c r="C41" s="2" t="s">
        <v>33</v>
      </c>
      <c r="D41" s="14">
        <v>16144.395</v>
      </c>
      <c r="E41" s="59">
        <v>3532.25</v>
      </c>
      <c r="F41" s="3">
        <f t="shared" si="0"/>
        <v>4.5705697501592475</v>
      </c>
    </row>
    <row r="42" spans="2:6">
      <c r="B42" s="617">
        <v>5103304</v>
      </c>
      <c r="C42" s="2" t="s">
        <v>34</v>
      </c>
      <c r="D42" s="14">
        <v>14550.862999999999</v>
      </c>
      <c r="E42" s="59">
        <v>2749</v>
      </c>
      <c r="F42" s="3">
        <f t="shared" si="0"/>
        <v>5.2931476900691159</v>
      </c>
    </row>
    <row r="43" spans="2:6">
      <c r="B43" s="617">
        <v>5103353</v>
      </c>
      <c r="C43" s="2" t="s">
        <v>35</v>
      </c>
      <c r="D43" s="14">
        <v>42342.099000000002</v>
      </c>
      <c r="E43" s="59">
        <v>5169.25</v>
      </c>
      <c r="F43" s="3">
        <f t="shared" si="0"/>
        <v>8.1911493930454125</v>
      </c>
    </row>
    <row r="44" spans="2:6">
      <c r="B44" s="617">
        <v>5103361</v>
      </c>
      <c r="C44" s="2" t="s">
        <v>36</v>
      </c>
      <c r="D44" s="14">
        <v>2427.0390000000002</v>
      </c>
      <c r="E44" s="59">
        <v>526.16666666666663</v>
      </c>
      <c r="F44" s="3">
        <f t="shared" si="0"/>
        <v>4.6126810262907831</v>
      </c>
    </row>
    <row r="45" spans="2:6">
      <c r="B45" s="617">
        <v>5103379</v>
      </c>
      <c r="C45" s="2" t="s">
        <v>37</v>
      </c>
      <c r="D45" s="14">
        <v>7423.7330000000002</v>
      </c>
      <c r="E45" s="59">
        <v>2707.75</v>
      </c>
      <c r="F45" s="3">
        <f t="shared" si="0"/>
        <v>2.7416611577878314</v>
      </c>
    </row>
    <row r="46" spans="2:6">
      <c r="B46" s="617">
        <v>5103403</v>
      </c>
      <c r="C46" s="2" t="s">
        <v>38</v>
      </c>
      <c r="D46" s="14">
        <v>714725.848</v>
      </c>
      <c r="E46" s="59">
        <v>27936.333333333332</v>
      </c>
      <c r="F46" s="3">
        <f t="shared" si="0"/>
        <v>25.584096505148612</v>
      </c>
    </row>
    <row r="47" spans="2:6">
      <c r="B47" s="617">
        <v>5103437</v>
      </c>
      <c r="C47" s="2" t="s">
        <v>39</v>
      </c>
      <c r="D47" s="14">
        <v>4997.2299999999996</v>
      </c>
      <c r="E47" s="59">
        <v>1375.9166666666667</v>
      </c>
      <c r="F47" s="3">
        <f t="shared" si="0"/>
        <v>3.6319278057052871</v>
      </c>
    </row>
    <row r="48" spans="2:6">
      <c r="B48" s="617">
        <v>5103452</v>
      </c>
      <c r="C48" s="2" t="s">
        <v>40</v>
      </c>
      <c r="D48" s="14">
        <v>2786.9580000000001</v>
      </c>
      <c r="E48" s="59">
        <v>567.75</v>
      </c>
      <c r="F48" s="3">
        <f t="shared" si="0"/>
        <v>4.9087767503302508</v>
      </c>
    </row>
    <row r="49" spans="2:6">
      <c r="B49" s="617">
        <v>5103502</v>
      </c>
      <c r="C49" s="2" t="s">
        <v>41</v>
      </c>
      <c r="D49" s="14">
        <v>70757.032999999996</v>
      </c>
      <c r="E49" s="59">
        <v>2123</v>
      </c>
      <c r="F49" s="3">
        <f t="shared" si="0"/>
        <v>33.328795572303342</v>
      </c>
    </row>
    <row r="50" spans="2:6">
      <c r="B50" s="617">
        <v>5103601</v>
      </c>
      <c r="C50" s="2" t="s">
        <v>42</v>
      </c>
      <c r="D50" s="14">
        <v>10451.268</v>
      </c>
      <c r="E50" s="59">
        <v>1180.9166666666667</v>
      </c>
      <c r="F50" s="3">
        <f t="shared" si="0"/>
        <v>8.8501316773692746</v>
      </c>
    </row>
    <row r="51" spans="2:6">
      <c r="B51" s="617">
        <v>5103700</v>
      </c>
      <c r="C51" s="2" t="s">
        <v>43</v>
      </c>
      <c r="D51" s="14">
        <v>14972.999</v>
      </c>
      <c r="E51" s="59">
        <v>1045.3333333333333</v>
      </c>
      <c r="F51" s="3">
        <f t="shared" si="0"/>
        <v>14.323659757653061</v>
      </c>
    </row>
    <row r="52" spans="2:6">
      <c r="B52" s="617">
        <v>5103809</v>
      </c>
      <c r="C52" s="2" t="s">
        <v>44</v>
      </c>
      <c r="D52" s="14">
        <v>2845.895</v>
      </c>
      <c r="E52" s="59">
        <v>652.5</v>
      </c>
      <c r="F52" s="3">
        <f t="shared" si="0"/>
        <v>4.3615249042145594</v>
      </c>
    </row>
    <row r="53" spans="2:6">
      <c r="B53" s="617">
        <v>5103858</v>
      </c>
      <c r="C53" s="2" t="s">
        <v>45</v>
      </c>
      <c r="D53" s="14">
        <v>8670.277</v>
      </c>
      <c r="E53" s="59">
        <v>1257.9166666666667</v>
      </c>
      <c r="F53" s="3">
        <f t="shared" si="0"/>
        <v>6.8925686651209004</v>
      </c>
    </row>
    <row r="54" spans="2:6">
      <c r="B54" s="617">
        <v>5103908</v>
      </c>
      <c r="C54" s="2" t="s">
        <v>46</v>
      </c>
      <c r="D54" s="14">
        <v>7689.0060000000003</v>
      </c>
      <c r="E54" s="59">
        <v>992.25</v>
      </c>
      <c r="F54" s="3">
        <f t="shared" si="0"/>
        <v>7.7490612244897958</v>
      </c>
    </row>
    <row r="55" spans="2:6">
      <c r="B55" s="617">
        <v>5103957</v>
      </c>
      <c r="C55" s="2" t="s">
        <v>47</v>
      </c>
      <c r="D55" s="14">
        <v>2430.6260000000002</v>
      </c>
      <c r="E55" s="59">
        <v>625.16666666666663</v>
      </c>
      <c r="F55" s="3">
        <f t="shared" si="0"/>
        <v>3.8879648093841648</v>
      </c>
    </row>
    <row r="56" spans="2:6">
      <c r="B56" s="617">
        <v>5104104</v>
      </c>
      <c r="C56" s="2" t="s">
        <v>48</v>
      </c>
      <c r="D56" s="14">
        <v>27546.155000000002</v>
      </c>
      <c r="E56" s="59">
        <v>3423.25</v>
      </c>
      <c r="F56" s="3">
        <f t="shared" si="0"/>
        <v>8.046784488424743</v>
      </c>
    </row>
    <row r="57" spans="2:6">
      <c r="B57" s="617">
        <v>5104203</v>
      </c>
      <c r="C57" s="2" t="s">
        <v>49</v>
      </c>
      <c r="D57" s="14">
        <v>5752.1419999999998</v>
      </c>
      <c r="E57" s="59">
        <v>1400</v>
      </c>
      <c r="F57" s="3">
        <f t="shared" si="0"/>
        <v>4.1086728571428575</v>
      </c>
    </row>
    <row r="58" spans="2:6">
      <c r="B58" s="617">
        <v>5104500</v>
      </c>
      <c r="C58" s="2" t="s">
        <v>50</v>
      </c>
      <c r="D58" s="14">
        <v>1711.7619999999999</v>
      </c>
      <c r="E58" s="59">
        <v>434</v>
      </c>
      <c r="F58" s="3">
        <f t="shared" si="0"/>
        <v>3.9441520737327189</v>
      </c>
    </row>
    <row r="59" spans="2:6">
      <c r="B59" s="617">
        <v>5104526</v>
      </c>
      <c r="C59" s="2" t="s">
        <v>51</v>
      </c>
      <c r="D59" s="14">
        <v>28880.119000000002</v>
      </c>
      <c r="E59" s="59">
        <v>779.5</v>
      </c>
      <c r="F59" s="3">
        <f t="shared" si="0"/>
        <v>37.049543296985249</v>
      </c>
    </row>
    <row r="60" spans="2:6">
      <c r="B60" s="617">
        <v>5104542</v>
      </c>
      <c r="C60" s="2" t="s">
        <v>52</v>
      </c>
      <c r="D60" s="14">
        <v>12290.653</v>
      </c>
      <c r="E60" s="59">
        <v>1159.25</v>
      </c>
      <c r="F60" s="3">
        <f t="shared" si="0"/>
        <v>10.602245417295666</v>
      </c>
    </row>
    <row r="61" spans="2:6">
      <c r="B61" s="617">
        <v>5104559</v>
      </c>
      <c r="C61" s="2" t="s">
        <v>53</v>
      </c>
      <c r="D61" s="14">
        <v>6451.6229999999996</v>
      </c>
      <c r="E61" s="59">
        <v>434.66666666666669</v>
      </c>
      <c r="F61" s="3">
        <f t="shared" si="0"/>
        <v>14.842690950920243</v>
      </c>
    </row>
    <row r="62" spans="2:6">
      <c r="B62" s="617">
        <v>5104609</v>
      </c>
      <c r="C62" s="2" t="s">
        <v>54</v>
      </c>
      <c r="D62" s="14">
        <v>22211.896000000001</v>
      </c>
      <c r="E62" s="59">
        <v>1352.25</v>
      </c>
      <c r="F62" s="3">
        <f t="shared" si="0"/>
        <v>16.425879829913107</v>
      </c>
    </row>
    <row r="63" spans="2:6">
      <c r="B63" s="617">
        <v>5104807</v>
      </c>
      <c r="C63" s="2" t="s">
        <v>55</v>
      </c>
      <c r="D63" s="14">
        <v>26209.248</v>
      </c>
      <c r="E63" s="59">
        <v>1659.25</v>
      </c>
      <c r="F63" s="3">
        <f t="shared" si="0"/>
        <v>15.795840289287328</v>
      </c>
    </row>
    <row r="64" spans="2:6">
      <c r="B64" s="617">
        <v>5104906</v>
      </c>
      <c r="C64" s="2" t="s">
        <v>56</v>
      </c>
      <c r="D64" s="14">
        <v>5957.3010000000004</v>
      </c>
      <c r="E64" s="59">
        <v>1188.1666666666667</v>
      </c>
      <c r="F64" s="3">
        <f t="shared" si="0"/>
        <v>5.013859727872072</v>
      </c>
    </row>
    <row r="65" spans="2:6">
      <c r="B65" s="617">
        <v>5105002</v>
      </c>
      <c r="C65" s="2" t="s">
        <v>57</v>
      </c>
      <c r="D65" s="14">
        <v>5548.3770000000004</v>
      </c>
      <c r="E65" s="59">
        <v>1439.0833333333333</v>
      </c>
      <c r="F65" s="3">
        <f t="shared" si="0"/>
        <v>3.8554938907869598</v>
      </c>
    </row>
    <row r="66" spans="2:6">
      <c r="B66" s="617">
        <v>5105101</v>
      </c>
      <c r="C66" s="2" t="s">
        <v>58</v>
      </c>
      <c r="D66" s="14">
        <v>37964.595999999998</v>
      </c>
      <c r="E66" s="59">
        <v>4822.583333333333</v>
      </c>
      <c r="F66" s="3">
        <f t="shared" si="0"/>
        <v>7.8722529764476166</v>
      </c>
    </row>
    <row r="67" spans="2:6">
      <c r="B67" s="617">
        <v>5105150</v>
      </c>
      <c r="C67" s="2" t="s">
        <v>59</v>
      </c>
      <c r="D67" s="14">
        <v>34588.639999999999</v>
      </c>
      <c r="E67" s="59">
        <v>5438.916666666667</v>
      </c>
      <c r="F67" s="3">
        <f t="shared" si="0"/>
        <v>6.359472321387531</v>
      </c>
    </row>
    <row r="68" spans="2:6">
      <c r="B68" s="617">
        <v>5105176</v>
      </c>
      <c r="C68" s="2" t="s">
        <v>60</v>
      </c>
      <c r="D68" s="14">
        <v>14066.887999999999</v>
      </c>
      <c r="E68" s="59">
        <v>1571.6666666666667</v>
      </c>
      <c r="F68" s="3">
        <f t="shared" si="0"/>
        <v>8.9502998939554601</v>
      </c>
    </row>
    <row r="69" spans="2:6">
      <c r="B69" s="617">
        <v>5105200</v>
      </c>
      <c r="C69" s="2" t="s">
        <v>61</v>
      </c>
      <c r="D69" s="14">
        <v>8172.134</v>
      </c>
      <c r="E69" s="59">
        <v>1498.6666666666667</v>
      </c>
      <c r="F69" s="3">
        <f t="shared" si="0"/>
        <v>5.4529363879003556</v>
      </c>
    </row>
    <row r="70" spans="2:6">
      <c r="B70" s="617">
        <v>5105234</v>
      </c>
      <c r="C70" s="2" t="s">
        <v>62</v>
      </c>
      <c r="D70" s="14">
        <v>3943.723</v>
      </c>
      <c r="E70" s="59">
        <v>869.33333333333337</v>
      </c>
      <c r="F70" s="3">
        <f t="shared" si="0"/>
        <v>4.5364911809815949</v>
      </c>
    </row>
    <row r="71" spans="2:6">
      <c r="B71" s="617">
        <v>5105259</v>
      </c>
      <c r="C71" s="2" t="s">
        <v>63</v>
      </c>
      <c r="D71" s="14">
        <v>173398.106</v>
      </c>
      <c r="E71" s="59">
        <v>3893.5</v>
      </c>
      <c r="F71" s="3">
        <f t="shared" si="0"/>
        <v>44.535278284320022</v>
      </c>
    </row>
    <row r="72" spans="2:6">
      <c r="B72" s="617">
        <v>5105309</v>
      </c>
      <c r="C72" s="2" t="s">
        <v>64</v>
      </c>
      <c r="D72" s="14">
        <v>959.61699999999996</v>
      </c>
      <c r="E72" s="59">
        <v>405.41666666666669</v>
      </c>
      <c r="F72" s="3">
        <f t="shared" si="0"/>
        <v>2.3669895169578621</v>
      </c>
    </row>
    <row r="73" spans="2:6">
      <c r="B73" s="617">
        <v>5105580</v>
      </c>
      <c r="C73" s="2" t="s">
        <v>65</v>
      </c>
      <c r="D73" s="14">
        <v>11999.694</v>
      </c>
      <c r="E73" s="59">
        <v>1698.0833333333333</v>
      </c>
      <c r="F73" s="3">
        <f t="shared" si="0"/>
        <v>7.0666107866712471</v>
      </c>
    </row>
    <row r="74" spans="2:6">
      <c r="B74" s="617">
        <v>5105606</v>
      </c>
      <c r="C74" s="2" t="s">
        <v>66</v>
      </c>
      <c r="D74" s="14">
        <v>30752.905999999999</v>
      </c>
      <c r="E74" s="59">
        <v>2439.9166666666665</v>
      </c>
      <c r="F74" s="3">
        <f t="shared" ref="F74:F137" si="1">D74/E74</f>
        <v>12.604080467229073</v>
      </c>
    </row>
    <row r="75" spans="2:6">
      <c r="B75" s="617">
        <v>5105622</v>
      </c>
      <c r="C75" s="2" t="s">
        <v>67</v>
      </c>
      <c r="D75" s="14">
        <v>32040.586000000003</v>
      </c>
      <c r="E75" s="59">
        <v>2195.1666666666665</v>
      </c>
      <c r="F75" s="3">
        <f t="shared" si="1"/>
        <v>14.595969630248275</v>
      </c>
    </row>
    <row r="76" spans="2:6">
      <c r="B76" s="617">
        <v>5105903</v>
      </c>
      <c r="C76" s="2" t="s">
        <v>68</v>
      </c>
      <c r="D76" s="14">
        <v>162647.97200000001</v>
      </c>
      <c r="E76" s="59">
        <v>1801.1666666666667</v>
      </c>
      <c r="F76" s="3">
        <f t="shared" si="1"/>
        <v>90.301455723142411</v>
      </c>
    </row>
    <row r="77" spans="2:6">
      <c r="B77" s="617">
        <v>5106000</v>
      </c>
      <c r="C77" s="2" t="s">
        <v>69</v>
      </c>
      <c r="D77" s="14">
        <v>4095.2179999999998</v>
      </c>
      <c r="E77" s="59">
        <v>607.25</v>
      </c>
      <c r="F77" s="3">
        <f t="shared" si="1"/>
        <v>6.7438748456154798</v>
      </c>
    </row>
    <row r="78" spans="2:6">
      <c r="B78" s="617">
        <v>5106109</v>
      </c>
      <c r="C78" s="2" t="s">
        <v>70</v>
      </c>
      <c r="D78" s="14">
        <v>23678.984</v>
      </c>
      <c r="E78" s="59">
        <v>3638.3333333333335</v>
      </c>
      <c r="F78" s="3">
        <f t="shared" si="1"/>
        <v>6.5081953275309203</v>
      </c>
    </row>
    <row r="79" spans="2:6">
      <c r="B79" s="617">
        <v>5106158</v>
      </c>
      <c r="C79" s="2" t="s">
        <v>71</v>
      </c>
      <c r="D79" s="14">
        <v>11341.781000000001</v>
      </c>
      <c r="E79" s="59">
        <v>3273.1666666666665</v>
      </c>
      <c r="F79" s="3">
        <f t="shared" si="1"/>
        <v>3.4650789755079185</v>
      </c>
    </row>
    <row r="80" spans="2:6">
      <c r="B80" s="617">
        <v>5106208</v>
      </c>
      <c r="C80" s="2" t="s">
        <v>72</v>
      </c>
      <c r="D80" s="14">
        <v>2920.9140000000002</v>
      </c>
      <c r="E80" s="59">
        <v>891.41666666666663</v>
      </c>
      <c r="F80" s="3">
        <f t="shared" si="1"/>
        <v>3.2767101056370951</v>
      </c>
    </row>
    <row r="81" spans="2:6">
      <c r="B81" s="617">
        <v>5106216</v>
      </c>
      <c r="C81" s="2" t="s">
        <v>73</v>
      </c>
      <c r="D81" s="14">
        <v>19917.895</v>
      </c>
      <c r="E81" s="59">
        <v>2803</v>
      </c>
      <c r="F81" s="3">
        <f t="shared" si="1"/>
        <v>7.1059204423831615</v>
      </c>
    </row>
    <row r="82" spans="2:6">
      <c r="B82" s="617">
        <v>5108808</v>
      </c>
      <c r="C82" s="2" t="s">
        <v>74</v>
      </c>
      <c r="D82" s="14">
        <v>4428.8580000000002</v>
      </c>
      <c r="E82" s="59">
        <v>924.66666666666663</v>
      </c>
      <c r="F82" s="3">
        <f t="shared" si="1"/>
        <v>4.7896806056236487</v>
      </c>
    </row>
    <row r="83" spans="2:6">
      <c r="B83" s="617">
        <v>5106182</v>
      </c>
      <c r="C83" s="2" t="s">
        <v>75</v>
      </c>
      <c r="D83" s="14">
        <v>5649.3990000000003</v>
      </c>
      <c r="E83" s="59">
        <v>1308.9166666666667</v>
      </c>
      <c r="F83" s="3">
        <f t="shared" si="1"/>
        <v>4.3160876042528811</v>
      </c>
    </row>
    <row r="84" spans="2:6">
      <c r="B84" s="617">
        <v>5108857</v>
      </c>
      <c r="C84" s="2" t="s">
        <v>76</v>
      </c>
      <c r="D84" s="14">
        <v>25870.040999999997</v>
      </c>
      <c r="E84" s="59">
        <v>486.16666666666669</v>
      </c>
      <c r="F84" s="3">
        <f t="shared" si="1"/>
        <v>53.212288652725398</v>
      </c>
    </row>
    <row r="85" spans="2:6">
      <c r="B85" s="617">
        <v>5108907</v>
      </c>
      <c r="C85" s="2" t="s">
        <v>77</v>
      </c>
      <c r="D85" s="14">
        <v>13349.778</v>
      </c>
      <c r="E85" s="59">
        <v>815.25</v>
      </c>
      <c r="F85" s="3">
        <f t="shared" si="1"/>
        <v>16.375072677092916</v>
      </c>
    </row>
    <row r="86" spans="2:6">
      <c r="B86" s="617">
        <v>5108956</v>
      </c>
      <c r="C86" s="2" t="s">
        <v>78</v>
      </c>
      <c r="D86" s="14">
        <v>8235.8619999999992</v>
      </c>
      <c r="E86" s="59">
        <v>1597.5</v>
      </c>
      <c r="F86" s="3">
        <f t="shared" si="1"/>
        <v>5.1554691705790292</v>
      </c>
    </row>
    <row r="87" spans="2:6">
      <c r="B87" s="617">
        <v>5106224</v>
      </c>
      <c r="C87" s="2" t="s">
        <v>79</v>
      </c>
      <c r="D87" s="14">
        <v>214859.23499999999</v>
      </c>
      <c r="E87" s="59">
        <v>3696.1666666666665</v>
      </c>
      <c r="F87" s="3">
        <f t="shared" si="1"/>
        <v>58.130288587275103</v>
      </c>
    </row>
    <row r="88" spans="2:6">
      <c r="B88" s="617">
        <v>5106174</v>
      </c>
      <c r="C88" s="2" t="s">
        <v>80</v>
      </c>
      <c r="D88" s="14">
        <v>2435.817</v>
      </c>
      <c r="E88" s="59">
        <v>749.58333333333337</v>
      </c>
      <c r="F88" s="3">
        <f t="shared" si="1"/>
        <v>3.2495613118399107</v>
      </c>
    </row>
    <row r="89" spans="2:6">
      <c r="B89" s="617">
        <v>5106232</v>
      </c>
      <c r="C89" s="2" t="s">
        <v>81</v>
      </c>
      <c r="D89" s="14">
        <v>8697.2369999999992</v>
      </c>
      <c r="E89" s="59">
        <v>1052.5833333333333</v>
      </c>
      <c r="F89" s="3">
        <f t="shared" si="1"/>
        <v>8.2627538595518963</v>
      </c>
    </row>
    <row r="90" spans="2:6">
      <c r="B90" s="617">
        <v>5106190</v>
      </c>
      <c r="C90" s="2" t="s">
        <v>82</v>
      </c>
      <c r="D90" s="14">
        <v>4885.3429999999998</v>
      </c>
      <c r="E90" s="59">
        <v>546.75</v>
      </c>
      <c r="F90" s="3">
        <f t="shared" si="1"/>
        <v>8.9352409693644255</v>
      </c>
    </row>
    <row r="91" spans="2:6">
      <c r="B91" s="617">
        <v>5106240</v>
      </c>
      <c r="C91" s="2" t="s">
        <v>83</v>
      </c>
      <c r="D91" s="14">
        <v>42043.671000000002</v>
      </c>
      <c r="E91" s="59">
        <v>1949.0833333333333</v>
      </c>
      <c r="F91" s="3">
        <f t="shared" si="1"/>
        <v>21.570997135405534</v>
      </c>
    </row>
    <row r="92" spans="2:6">
      <c r="B92" s="617">
        <v>5106257</v>
      </c>
      <c r="C92" s="2" t="s">
        <v>84</v>
      </c>
      <c r="D92" s="14">
        <v>51540.228999999999</v>
      </c>
      <c r="E92" s="59">
        <v>2239.75</v>
      </c>
      <c r="F92" s="3">
        <f t="shared" si="1"/>
        <v>23.011599062395355</v>
      </c>
    </row>
    <row r="93" spans="2:6">
      <c r="B93" s="617">
        <v>5106273</v>
      </c>
      <c r="C93" s="2" t="s">
        <v>85</v>
      </c>
      <c r="D93" s="14">
        <v>2780.9110000000001</v>
      </c>
      <c r="E93" s="59">
        <v>931.5</v>
      </c>
      <c r="F93" s="3">
        <f t="shared" si="1"/>
        <v>2.9854117015566293</v>
      </c>
    </row>
    <row r="94" spans="2:6">
      <c r="B94" s="617">
        <v>5106265</v>
      </c>
      <c r="C94" s="2" t="s">
        <v>86</v>
      </c>
      <c r="D94" s="14">
        <v>8037.8029999999999</v>
      </c>
      <c r="E94" s="59">
        <v>2038.6666666666667</v>
      </c>
      <c r="F94" s="3">
        <f t="shared" si="1"/>
        <v>3.9426764224983648</v>
      </c>
    </row>
    <row r="95" spans="2:6">
      <c r="B95" s="617">
        <v>5106315</v>
      </c>
      <c r="C95" s="2" t="s">
        <v>87</v>
      </c>
      <c r="D95" s="14">
        <v>1071.21</v>
      </c>
      <c r="E95" s="59">
        <v>481.25</v>
      </c>
      <c r="F95" s="3">
        <f t="shared" si="1"/>
        <v>2.2258909090909094</v>
      </c>
    </row>
    <row r="96" spans="2:6">
      <c r="B96" s="617">
        <v>5106281</v>
      </c>
      <c r="C96" s="2" t="s">
        <v>88</v>
      </c>
      <c r="D96" s="14">
        <v>18806.13</v>
      </c>
      <c r="E96" s="59">
        <v>1323.9166666666667</v>
      </c>
      <c r="F96" s="3">
        <f t="shared" si="1"/>
        <v>14.204919745704034</v>
      </c>
    </row>
    <row r="97" spans="2:6">
      <c r="B97" s="617">
        <v>5106299</v>
      </c>
      <c r="C97" s="2" t="s">
        <v>89</v>
      </c>
      <c r="D97" s="14">
        <v>10011.846</v>
      </c>
      <c r="E97" s="59">
        <v>2460.6666666666665</v>
      </c>
      <c r="F97" s="3">
        <f t="shared" si="1"/>
        <v>4.068753454348415</v>
      </c>
    </row>
    <row r="98" spans="2:6">
      <c r="B98" s="617">
        <v>5106307</v>
      </c>
      <c r="C98" s="2" t="s">
        <v>90</v>
      </c>
      <c r="D98" s="14">
        <v>35351.002999999997</v>
      </c>
      <c r="E98" s="59">
        <v>2247.1666666666665</v>
      </c>
      <c r="F98" s="3">
        <f t="shared" si="1"/>
        <v>15.731366758139879</v>
      </c>
    </row>
    <row r="99" spans="2:6">
      <c r="B99" s="617">
        <v>5106372</v>
      </c>
      <c r="C99" s="2" t="s">
        <v>91</v>
      </c>
      <c r="D99" s="14">
        <v>54956.228000000003</v>
      </c>
      <c r="E99" s="59">
        <v>1720.6666666666667</v>
      </c>
      <c r="F99" s="3">
        <f t="shared" si="1"/>
        <v>31.938915924060442</v>
      </c>
    </row>
    <row r="100" spans="2:6">
      <c r="B100" s="617">
        <v>5106422</v>
      </c>
      <c r="C100" s="2" t="s">
        <v>92</v>
      </c>
      <c r="D100" s="14">
        <v>15345.297</v>
      </c>
      <c r="E100" s="59">
        <v>3632.5833333333335</v>
      </c>
      <c r="F100" s="3">
        <f t="shared" si="1"/>
        <v>4.2243482370214034</v>
      </c>
    </row>
    <row r="101" spans="2:6">
      <c r="B101" s="617">
        <v>5106455</v>
      </c>
      <c r="C101" s="2" t="s">
        <v>93</v>
      </c>
      <c r="D101" s="14">
        <v>3447.6869999999999</v>
      </c>
      <c r="E101" s="59">
        <v>525.25</v>
      </c>
      <c r="F101" s="3">
        <f t="shared" si="1"/>
        <v>6.5638971918134219</v>
      </c>
    </row>
    <row r="102" spans="2:6">
      <c r="B102" s="617">
        <v>5106505</v>
      </c>
      <c r="C102" s="2" t="s">
        <v>94</v>
      </c>
      <c r="D102" s="14">
        <v>77219.067999999999</v>
      </c>
      <c r="E102" s="59">
        <v>4004.3333333333335</v>
      </c>
      <c r="F102" s="3">
        <f t="shared" si="1"/>
        <v>19.283876134187963</v>
      </c>
    </row>
    <row r="103" spans="2:6">
      <c r="B103" s="617">
        <v>5106653</v>
      </c>
      <c r="C103" s="2" t="s">
        <v>95</v>
      </c>
      <c r="D103" s="14">
        <v>2667.6379999999999</v>
      </c>
      <c r="E103" s="59">
        <v>739.08333333333337</v>
      </c>
      <c r="F103" s="3">
        <f t="shared" si="1"/>
        <v>3.6093873040929076</v>
      </c>
    </row>
    <row r="104" spans="2:6">
      <c r="B104" s="617">
        <v>5106703</v>
      </c>
      <c r="C104" s="2" t="s">
        <v>96</v>
      </c>
      <c r="D104" s="14">
        <v>746.15300000000002</v>
      </c>
      <c r="E104" s="59">
        <v>224.66666666666666</v>
      </c>
      <c r="F104" s="3">
        <f t="shared" si="1"/>
        <v>3.3211557863501486</v>
      </c>
    </row>
    <row r="105" spans="2:6">
      <c r="B105" s="617">
        <v>5106752</v>
      </c>
      <c r="C105" s="2" t="s">
        <v>97</v>
      </c>
      <c r="D105" s="14">
        <v>110637.802</v>
      </c>
      <c r="E105" s="59">
        <v>4459.916666666667</v>
      </c>
      <c r="F105" s="3">
        <f t="shared" si="1"/>
        <v>24.807145574468876</v>
      </c>
    </row>
    <row r="106" spans="2:6">
      <c r="B106" s="617">
        <v>5106778</v>
      </c>
      <c r="C106" s="2" t="s">
        <v>98</v>
      </c>
      <c r="D106" s="14">
        <v>9442.8189999999995</v>
      </c>
      <c r="E106" s="59">
        <v>1410.1666666666667</v>
      </c>
      <c r="F106" s="3">
        <f t="shared" si="1"/>
        <v>6.696243233660323</v>
      </c>
    </row>
    <row r="107" spans="2:6">
      <c r="B107" s="617">
        <v>5106802</v>
      </c>
      <c r="C107" s="2" t="s">
        <v>99</v>
      </c>
      <c r="D107" s="14">
        <v>13213.120999999999</v>
      </c>
      <c r="E107" s="59">
        <v>861.83333333333337</v>
      </c>
      <c r="F107" s="3">
        <f t="shared" si="1"/>
        <v>15.331410945658478</v>
      </c>
    </row>
    <row r="108" spans="2:6">
      <c r="B108" s="617">
        <v>5106828</v>
      </c>
      <c r="C108" s="2" t="s">
        <v>100</v>
      </c>
      <c r="D108" s="14">
        <v>16047.138999999999</v>
      </c>
      <c r="E108" s="59">
        <v>2139.3333333333335</v>
      </c>
      <c r="F108" s="3">
        <f t="shared" si="1"/>
        <v>7.50099984418822</v>
      </c>
    </row>
    <row r="109" spans="2:6">
      <c r="B109" s="617">
        <v>5106851</v>
      </c>
      <c r="C109" s="2" t="s">
        <v>101</v>
      </c>
      <c r="D109" s="14">
        <v>2487.7199999999998</v>
      </c>
      <c r="E109" s="59">
        <v>763.08333333333337</v>
      </c>
      <c r="F109" s="3">
        <f t="shared" si="1"/>
        <v>3.260089548978923</v>
      </c>
    </row>
    <row r="110" spans="2:6">
      <c r="B110" s="617">
        <v>5107008</v>
      </c>
      <c r="C110" s="2" t="s">
        <v>102</v>
      </c>
      <c r="D110" s="14">
        <v>26353.870999999999</v>
      </c>
      <c r="E110" s="59">
        <v>3268.6666666666665</v>
      </c>
      <c r="F110" s="3">
        <f t="shared" si="1"/>
        <v>8.0625752600448699</v>
      </c>
    </row>
    <row r="111" spans="2:6">
      <c r="B111" s="617">
        <v>5107040</v>
      </c>
      <c r="C111" s="2" t="s">
        <v>103</v>
      </c>
      <c r="D111" s="14">
        <v>159592.984</v>
      </c>
      <c r="E111" s="59">
        <v>4860.416666666667</v>
      </c>
      <c r="F111" s="3">
        <f t="shared" si="1"/>
        <v>32.835247458208315</v>
      </c>
    </row>
    <row r="112" spans="2:6">
      <c r="B112" s="617">
        <v>5107065</v>
      </c>
      <c r="C112" s="2" t="s">
        <v>104</v>
      </c>
      <c r="D112" s="14">
        <v>37215.006000000001</v>
      </c>
      <c r="E112" s="59">
        <v>2506.8333333333335</v>
      </c>
      <c r="F112" s="3">
        <f t="shared" si="1"/>
        <v>14.845424905258959</v>
      </c>
    </row>
    <row r="113" spans="2:6">
      <c r="B113" s="617">
        <v>5107156</v>
      </c>
      <c r="C113" s="2" t="s">
        <v>105</v>
      </c>
      <c r="D113" s="14">
        <v>936.76199999999994</v>
      </c>
      <c r="E113" s="59">
        <v>366.66666666666669</v>
      </c>
      <c r="F113" s="3">
        <f t="shared" si="1"/>
        <v>2.5548054545454542</v>
      </c>
    </row>
    <row r="114" spans="2:6">
      <c r="B114" s="617">
        <v>5107180</v>
      </c>
      <c r="C114" s="2" t="s">
        <v>106</v>
      </c>
      <c r="D114" s="14">
        <v>9197.7219999999998</v>
      </c>
      <c r="E114" s="59">
        <v>2070.5833333333335</v>
      </c>
      <c r="F114" s="3">
        <f t="shared" si="1"/>
        <v>4.4420921640439488</v>
      </c>
    </row>
    <row r="115" spans="2:6">
      <c r="B115" s="617">
        <v>5107198</v>
      </c>
      <c r="C115" s="2" t="s">
        <v>107</v>
      </c>
      <c r="D115" s="14">
        <v>1744.4159999999999</v>
      </c>
      <c r="E115" s="59">
        <v>295.16666666666669</v>
      </c>
      <c r="F115" s="3">
        <f t="shared" si="1"/>
        <v>5.9099356295878032</v>
      </c>
    </row>
    <row r="116" spans="2:6">
      <c r="B116" s="617">
        <v>5107206</v>
      </c>
      <c r="C116" s="2" t="s">
        <v>108</v>
      </c>
      <c r="D116" s="14">
        <v>3423.4290000000001</v>
      </c>
      <c r="E116" s="59">
        <v>689.25</v>
      </c>
      <c r="F116" s="3">
        <f t="shared" si="1"/>
        <v>4.9668900979325352</v>
      </c>
    </row>
    <row r="117" spans="2:6">
      <c r="B117" s="617">
        <v>5107578</v>
      </c>
      <c r="C117" s="2" t="s">
        <v>109</v>
      </c>
      <c r="D117" s="14">
        <v>2577.5230000000001</v>
      </c>
      <c r="E117" s="59">
        <v>934.25</v>
      </c>
      <c r="F117" s="3">
        <f t="shared" si="1"/>
        <v>2.7589221300508431</v>
      </c>
    </row>
    <row r="118" spans="2:6">
      <c r="B118" s="617">
        <v>5107602</v>
      </c>
      <c r="C118" s="2" t="s">
        <v>110</v>
      </c>
      <c r="D118" s="14">
        <v>514597.49</v>
      </c>
      <c r="E118" s="59">
        <v>11655.666666666666</v>
      </c>
      <c r="F118" s="3">
        <f t="shared" si="1"/>
        <v>44.149983412932194</v>
      </c>
    </row>
    <row r="119" spans="2:6">
      <c r="B119" s="617">
        <v>5107701</v>
      </c>
      <c r="C119" s="2" t="s">
        <v>111</v>
      </c>
      <c r="D119" s="14">
        <v>41475.555999999997</v>
      </c>
      <c r="E119" s="59">
        <v>3271.4166666666665</v>
      </c>
      <c r="F119" s="3">
        <f t="shared" si="1"/>
        <v>12.678163690552003</v>
      </c>
    </row>
    <row r="120" spans="2:6">
      <c r="B120" s="617">
        <v>5107750</v>
      </c>
      <c r="C120" s="2" t="s">
        <v>112</v>
      </c>
      <c r="D120" s="14">
        <v>1802.9559999999999</v>
      </c>
      <c r="E120" s="59">
        <v>613.91666666666663</v>
      </c>
      <c r="F120" s="3">
        <f t="shared" si="1"/>
        <v>2.9368090131668252</v>
      </c>
    </row>
    <row r="121" spans="2:6">
      <c r="B121" s="617">
        <v>5107248</v>
      </c>
      <c r="C121" s="2" t="s">
        <v>113</v>
      </c>
      <c r="D121" s="14">
        <v>8883.6970000000001</v>
      </c>
      <c r="E121" s="59">
        <v>489.33333333333331</v>
      </c>
      <c r="F121" s="3">
        <f t="shared" si="1"/>
        <v>18.154694141689376</v>
      </c>
    </row>
    <row r="122" spans="2:6">
      <c r="B122" s="617">
        <v>5107743</v>
      </c>
      <c r="C122" s="2" t="s">
        <v>114</v>
      </c>
      <c r="D122" s="14">
        <v>3311.7649999999999</v>
      </c>
      <c r="E122" s="59">
        <v>578.58333333333337</v>
      </c>
      <c r="F122" s="3">
        <f t="shared" si="1"/>
        <v>5.723920495463056</v>
      </c>
    </row>
    <row r="123" spans="2:6">
      <c r="B123" s="617">
        <v>5107768</v>
      </c>
      <c r="C123" s="2" t="s">
        <v>115</v>
      </c>
      <c r="D123" s="14">
        <v>12233.014999999999</v>
      </c>
      <c r="E123" s="59">
        <v>335.83333333333331</v>
      </c>
      <c r="F123" s="3">
        <f t="shared" si="1"/>
        <v>36.42585111662531</v>
      </c>
    </row>
    <row r="124" spans="2:6">
      <c r="B124" s="617">
        <v>5107776</v>
      </c>
      <c r="C124" s="2" t="s">
        <v>116</v>
      </c>
      <c r="D124" s="14">
        <v>5102.3459999999995</v>
      </c>
      <c r="E124" s="59">
        <v>1653.4166666666667</v>
      </c>
      <c r="F124" s="3">
        <f t="shared" si="1"/>
        <v>3.0859408295952822</v>
      </c>
    </row>
    <row r="125" spans="2:6">
      <c r="B125" s="617">
        <v>5107263</v>
      </c>
      <c r="C125" s="2" t="s">
        <v>117</v>
      </c>
      <c r="D125" s="14">
        <v>3016.1</v>
      </c>
      <c r="E125" s="59">
        <v>659</v>
      </c>
      <c r="F125" s="3">
        <f t="shared" si="1"/>
        <v>4.5767830045523521</v>
      </c>
    </row>
    <row r="126" spans="2:6">
      <c r="B126" s="617">
        <v>5107792</v>
      </c>
      <c r="C126" s="2" t="s">
        <v>118</v>
      </c>
      <c r="D126" s="14">
        <v>9510.3580000000002</v>
      </c>
      <c r="E126" s="59">
        <v>361</v>
      </c>
      <c r="F126" s="3">
        <f t="shared" si="1"/>
        <v>26.344481994459834</v>
      </c>
    </row>
    <row r="127" spans="2:6">
      <c r="B127" s="617">
        <v>5107800</v>
      </c>
      <c r="C127" s="2" t="s">
        <v>119</v>
      </c>
      <c r="D127" s="14">
        <v>14292.687</v>
      </c>
      <c r="E127" s="59">
        <v>3797.5</v>
      </c>
      <c r="F127" s="3">
        <f t="shared" si="1"/>
        <v>3.7637095457537852</v>
      </c>
    </row>
    <row r="128" spans="2:6">
      <c r="B128" s="617">
        <v>5107859</v>
      </c>
      <c r="C128" s="2" t="s">
        <v>120</v>
      </c>
      <c r="D128" s="14">
        <v>11530.715</v>
      </c>
      <c r="E128" s="59">
        <v>1585.5833333333333</v>
      </c>
      <c r="F128" s="3">
        <f t="shared" si="1"/>
        <v>7.2722226309980558</v>
      </c>
    </row>
    <row r="129" spans="2:6">
      <c r="B129" s="617">
        <v>5107297</v>
      </c>
      <c r="C129" s="2" t="s">
        <v>121</v>
      </c>
      <c r="D129" s="14">
        <v>2343.1559999999999</v>
      </c>
      <c r="E129" s="59">
        <v>787.33333333333337</v>
      </c>
      <c r="F129" s="3">
        <f t="shared" si="1"/>
        <v>2.9760660457239627</v>
      </c>
    </row>
    <row r="130" spans="2:6">
      <c r="B130" s="617">
        <v>5107305</v>
      </c>
      <c r="C130" s="2" t="s">
        <v>122</v>
      </c>
      <c r="D130" s="14">
        <v>15619.139000000001</v>
      </c>
      <c r="E130" s="59">
        <v>1517.6666666666667</v>
      </c>
      <c r="F130" s="3">
        <f t="shared" si="1"/>
        <v>10.291547770700637</v>
      </c>
    </row>
    <row r="131" spans="2:6">
      <c r="B131" s="617">
        <v>5107354</v>
      </c>
      <c r="C131" s="2" t="s">
        <v>123</v>
      </c>
      <c r="D131" s="14">
        <v>8077.2870000000003</v>
      </c>
      <c r="E131" s="59">
        <v>753.16666666666663</v>
      </c>
      <c r="F131" s="3">
        <f t="shared" si="1"/>
        <v>10.724435052002656</v>
      </c>
    </row>
    <row r="132" spans="2:6">
      <c r="B132" s="617">
        <v>5107107</v>
      </c>
      <c r="C132" s="2" t="s">
        <v>124</v>
      </c>
      <c r="D132" s="14">
        <v>13689.683000000001</v>
      </c>
      <c r="E132" s="59">
        <v>1832.25</v>
      </c>
      <c r="F132" s="3">
        <f t="shared" si="1"/>
        <v>7.4715148042024842</v>
      </c>
    </row>
    <row r="133" spans="2:6">
      <c r="B133" s="617">
        <v>5107404</v>
      </c>
      <c r="C133" s="2" t="s">
        <v>125</v>
      </c>
      <c r="D133" s="14">
        <v>1011.591</v>
      </c>
      <c r="E133" s="59">
        <v>208.41666666666666</v>
      </c>
      <c r="F133" s="3">
        <f t="shared" si="1"/>
        <v>4.8536953218712515</v>
      </c>
    </row>
    <row r="134" spans="2:6">
      <c r="B134" s="617">
        <v>5107875</v>
      </c>
      <c r="C134" s="2" t="s">
        <v>126</v>
      </c>
      <c r="D134" s="14">
        <v>80800.834999999992</v>
      </c>
      <c r="E134" s="59">
        <v>1301.4166666666667</v>
      </c>
      <c r="F134" s="3">
        <f t="shared" si="1"/>
        <v>62.086829736825244</v>
      </c>
    </row>
    <row r="135" spans="2:6">
      <c r="B135" s="617">
        <v>5107883</v>
      </c>
      <c r="C135" s="2" t="s">
        <v>127</v>
      </c>
      <c r="D135" s="14">
        <v>1298.029</v>
      </c>
      <c r="E135" s="59">
        <v>487.25</v>
      </c>
      <c r="F135" s="3">
        <f t="shared" si="1"/>
        <v>2.6639897383273472</v>
      </c>
    </row>
    <row r="136" spans="2:6">
      <c r="B136" s="617">
        <v>5107909</v>
      </c>
      <c r="C136" s="2" t="s">
        <v>128</v>
      </c>
      <c r="D136" s="14">
        <v>196805.52100000001</v>
      </c>
      <c r="E136" s="59">
        <v>10057.166666666666</v>
      </c>
      <c r="F136" s="3">
        <f t="shared" si="1"/>
        <v>19.568684453872034</v>
      </c>
    </row>
    <row r="137" spans="2:6">
      <c r="B137" s="617">
        <v>5107925</v>
      </c>
      <c r="C137" s="2" t="s">
        <v>129</v>
      </c>
      <c r="D137" s="14">
        <v>259243.04399999999</v>
      </c>
      <c r="E137" s="59">
        <v>6168.666666666667</v>
      </c>
      <c r="F137" s="3">
        <f t="shared" si="1"/>
        <v>42.025782557008533</v>
      </c>
    </row>
    <row r="138" spans="2:6">
      <c r="B138" s="617">
        <v>5107941</v>
      </c>
      <c r="C138" s="2" t="s">
        <v>130</v>
      </c>
      <c r="D138" s="14">
        <v>18045.271000000001</v>
      </c>
      <c r="E138" s="59">
        <v>1577.6666666666667</v>
      </c>
      <c r="F138" s="3">
        <f t="shared" ref="F138:F149" si="2">D138/E138</f>
        <v>11.437949080921191</v>
      </c>
    </row>
    <row r="139" spans="2:6">
      <c r="B139" s="617">
        <v>5107958</v>
      </c>
      <c r="C139" s="2" t="s">
        <v>131</v>
      </c>
      <c r="D139" s="14">
        <v>166181.774</v>
      </c>
      <c r="E139" s="59">
        <v>7586.666666666667</v>
      </c>
      <c r="F139" s="3">
        <f t="shared" si="2"/>
        <v>21.904451757469243</v>
      </c>
    </row>
    <row r="140" spans="2:6">
      <c r="B140" s="617">
        <v>5108006</v>
      </c>
      <c r="C140" s="2" t="s">
        <v>132</v>
      </c>
      <c r="D140" s="14">
        <v>39902.636000000006</v>
      </c>
      <c r="E140" s="59">
        <v>1264.3333333333333</v>
      </c>
      <c r="F140" s="3">
        <f t="shared" si="2"/>
        <v>31.560218296862647</v>
      </c>
    </row>
    <row r="141" spans="2:6">
      <c r="B141" s="617">
        <v>5108055</v>
      </c>
      <c r="C141" s="2" t="s">
        <v>133</v>
      </c>
      <c r="D141" s="14">
        <v>12822.746999999999</v>
      </c>
      <c r="E141" s="59">
        <v>1746.6666666666667</v>
      </c>
      <c r="F141" s="3">
        <f t="shared" si="2"/>
        <v>7.3412673664122128</v>
      </c>
    </row>
    <row r="142" spans="2:6">
      <c r="B142" s="617">
        <v>5108105</v>
      </c>
      <c r="C142" s="2" t="s">
        <v>134</v>
      </c>
      <c r="D142" s="14">
        <v>1941.7629999999999</v>
      </c>
      <c r="E142" s="59">
        <v>388.41666666666669</v>
      </c>
      <c r="F142" s="3">
        <f t="shared" si="2"/>
        <v>4.9991752842737602</v>
      </c>
    </row>
    <row r="143" spans="2:6">
      <c r="B143" s="617">
        <v>5108204</v>
      </c>
      <c r="C143" s="2" t="s">
        <v>135</v>
      </c>
      <c r="D143" s="14">
        <v>4334.6099999999997</v>
      </c>
      <c r="E143" s="59">
        <v>650.83333333333337</v>
      </c>
      <c r="F143" s="3">
        <f t="shared" si="2"/>
        <v>6.6600921895006397</v>
      </c>
    </row>
    <row r="144" spans="2:6">
      <c r="B144" s="617">
        <v>5108303</v>
      </c>
      <c r="C144" s="2" t="s">
        <v>136</v>
      </c>
      <c r="D144" s="14">
        <v>4802.2830000000004</v>
      </c>
      <c r="E144" s="59">
        <v>655.41666666666663</v>
      </c>
      <c r="F144" s="3">
        <f t="shared" si="2"/>
        <v>7.3270687857596961</v>
      </c>
    </row>
    <row r="145" spans="2:6">
      <c r="B145" s="617">
        <v>5108352</v>
      </c>
      <c r="C145" s="2" t="s">
        <v>137</v>
      </c>
      <c r="D145" s="14">
        <v>2036.25</v>
      </c>
      <c r="E145" s="59">
        <v>611.83333333333337</v>
      </c>
      <c r="F145" s="3">
        <f t="shared" si="2"/>
        <v>3.3281122309997273</v>
      </c>
    </row>
    <row r="146" spans="2:6">
      <c r="B146" s="617">
        <v>5108402</v>
      </c>
      <c r="C146" s="2" t="s">
        <v>138</v>
      </c>
      <c r="D146" s="14">
        <v>296853.44200000004</v>
      </c>
      <c r="E146" s="59">
        <v>8029.916666666667</v>
      </c>
      <c r="F146" s="3">
        <f t="shared" si="2"/>
        <v>36.968433711433292</v>
      </c>
    </row>
    <row r="147" spans="2:6">
      <c r="B147" s="617">
        <v>5108501</v>
      </c>
      <c r="C147" s="2" t="s">
        <v>139</v>
      </c>
      <c r="D147" s="14">
        <v>31024.361000000001</v>
      </c>
      <c r="E147" s="59">
        <v>1068.4166666666667</v>
      </c>
      <c r="F147" s="3">
        <f t="shared" si="2"/>
        <v>29.037698463458387</v>
      </c>
    </row>
    <row r="148" spans="2:6">
      <c r="B148" s="617">
        <v>5105507</v>
      </c>
      <c r="C148" s="2" t="s">
        <v>140</v>
      </c>
      <c r="D148" s="43">
        <v>19086.405999999999</v>
      </c>
      <c r="E148" s="59">
        <v>2952.9166666666665</v>
      </c>
      <c r="F148" s="4">
        <f t="shared" si="2"/>
        <v>6.4635775927755041</v>
      </c>
    </row>
    <row r="149" spans="2:6">
      <c r="B149" s="618">
        <v>5108600</v>
      </c>
      <c r="C149" s="8" t="s">
        <v>141</v>
      </c>
      <c r="D149" s="35">
        <v>12515.425999999999</v>
      </c>
      <c r="E149" s="61">
        <v>2702.75</v>
      </c>
      <c r="F149" s="5">
        <f t="shared" si="2"/>
        <v>4.6306265840347791</v>
      </c>
    </row>
    <row r="150" spans="2:6">
      <c r="B150" s="619" t="s">
        <v>275</v>
      </c>
      <c r="D150" s="14"/>
      <c r="F150" s="3"/>
    </row>
    <row r="152" spans="2:6">
      <c r="B152" s="16" t="s">
        <v>189</v>
      </c>
    </row>
    <row r="153" spans="2:6">
      <c r="B153" t="s">
        <v>659</v>
      </c>
    </row>
  </sheetData>
  <mergeCells count="1">
    <mergeCell ref="B1:F1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0070C0"/>
  </sheetPr>
  <dimension ref="B1:AD159"/>
  <sheetViews>
    <sheetView showGridLines="0" topLeftCell="B1" zoomScale="115" zoomScaleNormal="115" workbookViewId="0">
      <selection activeCell="W8" sqref="W8"/>
    </sheetView>
  </sheetViews>
  <sheetFormatPr defaultColWidth="7.5703125" defaultRowHeight="15.75"/>
  <cols>
    <col min="1" max="1" width="7.5703125" style="153"/>
    <col min="2" max="2" width="9.7109375" style="153" customWidth="1"/>
    <col min="3" max="3" width="54" style="153" bestFit="1" customWidth="1"/>
    <col min="4" max="4" width="14.5703125" style="153" bestFit="1" customWidth="1"/>
    <col min="5" max="15" width="11.5703125" style="153" customWidth="1"/>
    <col min="16" max="21" width="11.28515625" style="153" customWidth="1"/>
    <col min="22" max="22" width="15.28515625" style="153" customWidth="1"/>
    <col min="23" max="23" width="12.5703125" style="153" customWidth="1"/>
    <col min="24" max="24" width="6.5703125" style="153" customWidth="1"/>
    <col min="25" max="25" width="7.5703125" style="153" bestFit="1" customWidth="1"/>
    <col min="26" max="26" width="59.28515625" style="153" customWidth="1"/>
    <col min="27" max="27" width="14.5703125" style="153" bestFit="1" customWidth="1"/>
    <col min="28" max="30" width="20.42578125" style="153" customWidth="1"/>
    <col min="31" max="16384" width="7.5703125" style="153"/>
  </cols>
  <sheetData>
    <row r="1" spans="2:27">
      <c r="C1" s="650" t="s">
        <v>237</v>
      </c>
      <c r="D1" s="650"/>
      <c r="E1" s="650"/>
      <c r="F1" s="650"/>
      <c r="G1" s="650"/>
      <c r="H1" s="650"/>
      <c r="I1" s="650"/>
      <c r="J1" s="227"/>
      <c r="K1" s="227"/>
      <c r="L1" s="227"/>
      <c r="M1" s="227"/>
      <c r="N1" s="227"/>
      <c r="O1" s="227"/>
      <c r="P1" s="227"/>
      <c r="Q1" s="227"/>
    </row>
    <row r="2" spans="2:27">
      <c r="C2" s="19" t="s">
        <v>704</v>
      </c>
      <c r="D2" s="26"/>
      <c r="E2" s="26"/>
      <c r="F2" s="26"/>
      <c r="G2" s="26"/>
      <c r="H2" s="26"/>
      <c r="I2" s="26"/>
      <c r="J2" s="154"/>
      <c r="K2" s="154"/>
      <c r="L2" s="154"/>
      <c r="M2" s="154"/>
      <c r="N2" s="154"/>
      <c r="O2" s="154"/>
      <c r="P2" s="154"/>
      <c r="Q2" s="154"/>
    </row>
    <row r="3" spans="2:27">
      <c r="C3" s="19" t="s">
        <v>660</v>
      </c>
      <c r="D3" s="26"/>
      <c r="E3" s="26"/>
      <c r="F3" s="26"/>
      <c r="G3" s="26"/>
      <c r="H3" s="26"/>
      <c r="I3" s="26"/>
      <c r="J3" s="154"/>
      <c r="K3" s="154"/>
      <c r="L3" s="154"/>
      <c r="M3" s="154"/>
      <c r="N3" s="154"/>
      <c r="O3" s="154"/>
      <c r="P3" s="154"/>
      <c r="Q3" s="154"/>
    </row>
    <row r="4" spans="2:27">
      <c r="C4" s="107">
        <v>2020</v>
      </c>
      <c r="D4" s="26"/>
      <c r="E4" s="26"/>
      <c r="F4" s="26"/>
      <c r="G4" s="26"/>
      <c r="H4" s="26"/>
      <c r="I4" s="26"/>
      <c r="J4" s="154"/>
      <c r="K4" s="154"/>
      <c r="L4" s="154"/>
      <c r="M4" s="154"/>
      <c r="N4" s="154"/>
      <c r="O4" s="154"/>
      <c r="P4" s="154"/>
      <c r="Q4" s="154"/>
    </row>
    <row r="5" spans="2:27">
      <c r="C5" s="106" t="s">
        <v>302</v>
      </c>
      <c r="D5" s="26"/>
      <c r="E5" s="26"/>
      <c r="F5" s="26"/>
      <c r="G5" s="26"/>
      <c r="H5" s="26"/>
      <c r="I5" s="26"/>
      <c r="J5" s="154"/>
      <c r="K5" s="154"/>
      <c r="L5" s="154"/>
      <c r="M5" s="154"/>
      <c r="N5" s="154"/>
      <c r="O5" s="154"/>
      <c r="P5" s="154"/>
      <c r="Q5" s="154"/>
      <c r="V5" s="684"/>
      <c r="W5" s="684"/>
      <c r="X5" s="155"/>
    </row>
    <row r="6" spans="2:27" ht="32.25" customHeight="1">
      <c r="V6" s="685"/>
      <c r="W6" s="685"/>
      <c r="X6" s="155"/>
      <c r="Y6" s="155"/>
    </row>
    <row r="7" spans="2:27">
      <c r="D7" s="681" t="s">
        <v>341</v>
      </c>
      <c r="E7" s="682"/>
      <c r="F7" s="682"/>
      <c r="G7" s="682"/>
      <c r="H7" s="682"/>
      <c r="I7" s="683"/>
      <c r="J7" s="681" t="s">
        <v>632</v>
      </c>
      <c r="K7" s="682"/>
      <c r="L7" s="682"/>
      <c r="M7" s="682"/>
      <c r="N7" s="682"/>
      <c r="O7" s="683"/>
      <c r="P7" s="681" t="s">
        <v>353</v>
      </c>
      <c r="Q7" s="682"/>
      <c r="R7" s="682"/>
      <c r="S7" s="682"/>
      <c r="T7" s="682"/>
      <c r="U7" s="683"/>
      <c r="V7" s="587" t="s">
        <v>273</v>
      </c>
      <c r="W7" s="587" t="s">
        <v>352</v>
      </c>
      <c r="X7" s="156"/>
      <c r="Y7" s="156"/>
      <c r="Z7" s="463" t="s">
        <v>641</v>
      </c>
    </row>
    <row r="8" spans="2:27" ht="94.5">
      <c r="B8" s="157" t="s">
        <v>218</v>
      </c>
      <c r="C8" s="158" t="s">
        <v>0</v>
      </c>
      <c r="D8" s="461" t="s">
        <v>561</v>
      </c>
      <c r="E8" s="461" t="s">
        <v>358</v>
      </c>
      <c r="F8" s="461" t="s">
        <v>359</v>
      </c>
      <c r="G8" s="461" t="s">
        <v>555</v>
      </c>
      <c r="H8" s="461" t="s">
        <v>562</v>
      </c>
      <c r="I8" s="462" t="s">
        <v>563</v>
      </c>
      <c r="J8" s="461" t="s">
        <v>564</v>
      </c>
      <c r="K8" s="461" t="s">
        <v>358</v>
      </c>
      <c r="L8" s="461" t="s">
        <v>359</v>
      </c>
      <c r="M8" s="461" t="s">
        <v>357</v>
      </c>
      <c r="N8" s="461" t="s">
        <v>565</v>
      </c>
      <c r="O8" s="462" t="s">
        <v>563</v>
      </c>
      <c r="P8" s="461" t="s">
        <v>566</v>
      </c>
      <c r="Q8" s="266" t="s">
        <v>358</v>
      </c>
      <c r="R8" s="266" t="s">
        <v>359</v>
      </c>
      <c r="S8" s="461" t="s">
        <v>555</v>
      </c>
      <c r="T8" s="461" t="s">
        <v>567</v>
      </c>
      <c r="U8" s="461" t="s">
        <v>568</v>
      </c>
      <c r="V8" s="159" t="s">
        <v>351</v>
      </c>
      <c r="W8" s="624" t="s">
        <v>343</v>
      </c>
      <c r="X8" s="156"/>
      <c r="Y8" s="156"/>
      <c r="Z8" s="160" t="s">
        <v>283</v>
      </c>
      <c r="AA8" s="534" t="s">
        <v>350</v>
      </c>
    </row>
    <row r="9" spans="2:27">
      <c r="B9" s="161">
        <v>2020</v>
      </c>
      <c r="C9" s="162" t="s">
        <v>1</v>
      </c>
      <c r="D9" s="163">
        <v>17499.150245581393</v>
      </c>
      <c r="E9" s="163">
        <v>578.84872580643321</v>
      </c>
      <c r="F9" s="163">
        <v>3234.4017919073603</v>
      </c>
      <c r="G9" s="163">
        <v>119.5852534562212</v>
      </c>
      <c r="H9" s="163">
        <v>0.70108520930232565</v>
      </c>
      <c r="I9" s="164">
        <v>20.692916666666665</v>
      </c>
      <c r="J9" s="165">
        <v>4.2430169599654279</v>
      </c>
      <c r="K9" s="165">
        <v>2.762565081635294</v>
      </c>
      <c r="L9" s="165">
        <v>3.5097939689313757</v>
      </c>
      <c r="M9" s="165">
        <v>2.0776776283359473</v>
      </c>
      <c r="N9" s="625">
        <v>0.70108520930232565</v>
      </c>
      <c r="O9" s="166">
        <v>1.3158217087887192</v>
      </c>
      <c r="P9" s="167">
        <v>0.35408990313961097</v>
      </c>
      <c r="Q9" s="167">
        <v>0.44027830316964317</v>
      </c>
      <c r="R9" s="167">
        <v>0.74343198415012879</v>
      </c>
      <c r="S9" s="167">
        <v>0.26374737190953967</v>
      </c>
      <c r="T9" s="167">
        <v>0.38646190181678791</v>
      </c>
      <c r="U9" s="167">
        <v>0.60211623361298128</v>
      </c>
      <c r="V9" s="242">
        <v>0.45693092432604088</v>
      </c>
      <c r="W9" s="225">
        <v>1</v>
      </c>
      <c r="X9" s="168"/>
      <c r="Y9" s="169"/>
      <c r="Z9" s="535" t="s">
        <v>342</v>
      </c>
      <c r="AA9" s="170">
        <v>0.16</v>
      </c>
    </row>
    <row r="10" spans="2:27">
      <c r="B10" s="161">
        <v>2020</v>
      </c>
      <c r="C10" s="162" t="s">
        <v>2</v>
      </c>
      <c r="D10" s="163">
        <v>31073.783979926728</v>
      </c>
      <c r="E10" s="163">
        <v>859.72981828896957</v>
      </c>
      <c r="F10" s="163">
        <v>2419.3934066857046</v>
      </c>
      <c r="G10" s="163">
        <v>292.3583145074158</v>
      </c>
      <c r="H10" s="163">
        <v>0.83054671042588923</v>
      </c>
      <c r="I10" s="164">
        <v>9.3937668256780711</v>
      </c>
      <c r="J10" s="165">
        <v>4.4923941422648994</v>
      </c>
      <c r="K10" s="165">
        <v>2.9343619897762729</v>
      </c>
      <c r="L10" s="165">
        <v>3.3837064927773666</v>
      </c>
      <c r="M10" s="165">
        <v>2.4659154494417934</v>
      </c>
      <c r="N10" s="625">
        <v>0.83054671042588923</v>
      </c>
      <c r="O10" s="166">
        <v>0.97283977581974945</v>
      </c>
      <c r="P10" s="167">
        <v>0.51004523599987706</v>
      </c>
      <c r="Q10" s="167">
        <v>0.60666364531167927</v>
      </c>
      <c r="R10" s="167">
        <v>0.42594663490528423</v>
      </c>
      <c r="S10" s="167">
        <v>0.60841811329729978</v>
      </c>
      <c r="T10" s="167">
        <v>0.49438980114186304</v>
      </c>
      <c r="U10" s="167">
        <v>0.38884432780887851</v>
      </c>
      <c r="V10" s="242">
        <v>0.51047530818892639</v>
      </c>
      <c r="W10" s="225">
        <v>2</v>
      </c>
      <c r="X10" s="168"/>
      <c r="Y10" s="169"/>
      <c r="Z10" s="535" t="s">
        <v>358</v>
      </c>
      <c r="AA10" s="171">
        <v>0.18</v>
      </c>
    </row>
    <row r="11" spans="2:27">
      <c r="B11" s="161">
        <v>2020</v>
      </c>
      <c r="C11" s="162" t="s">
        <v>3</v>
      </c>
      <c r="D11" s="163">
        <v>24318.442174373387</v>
      </c>
      <c r="E11" s="163">
        <v>848.28959513079747</v>
      </c>
      <c r="F11" s="163">
        <v>2214.3272026673585</v>
      </c>
      <c r="G11" s="163">
        <v>290.16851180562361</v>
      </c>
      <c r="H11" s="163">
        <v>0.9666106533708082</v>
      </c>
      <c r="I11" s="164">
        <v>11.270058095716619</v>
      </c>
      <c r="J11" s="165">
        <v>4.3859357508333119</v>
      </c>
      <c r="K11" s="165">
        <v>2.9285441401067063</v>
      </c>
      <c r="L11" s="165">
        <v>3.3452417953202209</v>
      </c>
      <c r="M11" s="165">
        <v>2.4626502823573047</v>
      </c>
      <c r="N11" s="625">
        <v>0.9666106533708082</v>
      </c>
      <c r="O11" s="166">
        <v>1.0519261547847152</v>
      </c>
      <c r="P11" s="167">
        <v>0.44346835948539365</v>
      </c>
      <c r="Q11" s="167">
        <v>0.60102905666700224</v>
      </c>
      <c r="R11" s="167">
        <v>0.32909341618542592</v>
      </c>
      <c r="S11" s="167">
        <v>0.60551935511717181</v>
      </c>
      <c r="T11" s="167">
        <v>0.60782194435419834</v>
      </c>
      <c r="U11" s="167">
        <v>0.43802156177860402</v>
      </c>
      <c r="V11" s="242">
        <v>0.51091084449141855</v>
      </c>
      <c r="W11" s="225">
        <v>2</v>
      </c>
      <c r="X11" s="168"/>
      <c r="Y11" s="169"/>
      <c r="Z11" s="535" t="s">
        <v>359</v>
      </c>
      <c r="AA11" s="171">
        <v>0.15</v>
      </c>
    </row>
    <row r="12" spans="2:27">
      <c r="B12" s="161">
        <v>2020</v>
      </c>
      <c r="C12" s="162" t="s">
        <v>4</v>
      </c>
      <c r="D12" s="163">
        <v>57550.23765054957</v>
      </c>
      <c r="E12" s="163">
        <v>568.81859457297821</v>
      </c>
      <c r="F12" s="163">
        <v>2372.2039025297991</v>
      </c>
      <c r="G12" s="163">
        <v>179.21194746316422</v>
      </c>
      <c r="H12" s="163">
        <v>0.54488048918932863</v>
      </c>
      <c r="I12" s="164">
        <v>36.094769286886738</v>
      </c>
      <c r="J12" s="165">
        <v>4.7600471213647539</v>
      </c>
      <c r="K12" s="165">
        <v>2.754973784958775</v>
      </c>
      <c r="L12" s="165">
        <v>3.3751520160318602</v>
      </c>
      <c r="M12" s="165">
        <v>2.2533669592567085</v>
      </c>
      <c r="N12" s="625">
        <v>0.54488048918932863</v>
      </c>
      <c r="O12" s="166">
        <v>1.5574442702038762</v>
      </c>
      <c r="P12" s="167">
        <v>0.67742987424810575</v>
      </c>
      <c r="Q12" s="167">
        <v>0.43292613072083624</v>
      </c>
      <c r="R12" s="167">
        <v>0.4044066602781719</v>
      </c>
      <c r="S12" s="167">
        <v>0.41972128441990547</v>
      </c>
      <c r="T12" s="167">
        <v>0.25623903895683797</v>
      </c>
      <c r="U12" s="167">
        <v>0.75236118591179979</v>
      </c>
      <c r="V12" s="242">
        <v>0.48646474001530665</v>
      </c>
      <c r="W12" s="225">
        <v>2</v>
      </c>
      <c r="X12" s="168"/>
      <c r="Y12" s="169"/>
      <c r="Z12" s="535" t="s">
        <v>357</v>
      </c>
      <c r="AA12" s="171">
        <v>0.18</v>
      </c>
    </row>
    <row r="13" spans="2:27">
      <c r="B13" s="161">
        <v>2020</v>
      </c>
      <c r="C13" s="162" t="s">
        <v>5</v>
      </c>
      <c r="D13" s="163">
        <v>16056.466830874981</v>
      </c>
      <c r="E13" s="163">
        <v>381.42177124700561</v>
      </c>
      <c r="F13" s="163">
        <v>2877.3929657793155</v>
      </c>
      <c r="G13" s="163">
        <v>104.44797458300238</v>
      </c>
      <c r="H13" s="163">
        <v>0.55049047687240438</v>
      </c>
      <c r="I13" s="164">
        <v>3.22006375</v>
      </c>
      <c r="J13" s="165">
        <v>4.2056499864802799</v>
      </c>
      <c r="K13" s="165">
        <v>2.5814054785961638</v>
      </c>
      <c r="L13" s="165">
        <v>3.4589991775716893</v>
      </c>
      <c r="M13" s="165">
        <v>2.0189000227179141</v>
      </c>
      <c r="N13" s="625">
        <v>0.55049047687240438</v>
      </c>
      <c r="O13" s="166">
        <v>0.507864469832215</v>
      </c>
      <c r="P13" s="167">
        <v>0.33072137064549217</v>
      </c>
      <c r="Q13" s="167">
        <v>0.26482518902368929</v>
      </c>
      <c r="R13" s="167">
        <v>0.61553187411103749</v>
      </c>
      <c r="S13" s="167">
        <v>0.21156564255700031</v>
      </c>
      <c r="T13" s="167">
        <v>0.26091590567489042</v>
      </c>
      <c r="U13" s="167">
        <v>9.9714901073800086E-2</v>
      </c>
      <c r="V13" s="242">
        <v>0.29130563824099787</v>
      </c>
      <c r="W13" s="225">
        <v>1</v>
      </c>
      <c r="X13" s="168"/>
      <c r="Y13" s="169"/>
      <c r="Z13" s="535" t="s">
        <v>653</v>
      </c>
      <c r="AA13" s="171">
        <v>0.17</v>
      </c>
    </row>
    <row r="14" spans="2:27">
      <c r="B14" s="161">
        <v>2020</v>
      </c>
      <c r="C14" s="162" t="s">
        <v>6</v>
      </c>
      <c r="D14" s="163">
        <v>50896.472827371188</v>
      </c>
      <c r="E14" s="163">
        <v>1083.8105726459946</v>
      </c>
      <c r="F14" s="163">
        <v>3176.3840674393255</v>
      </c>
      <c r="G14" s="163">
        <v>295.8844315111204</v>
      </c>
      <c r="H14" s="163">
        <v>0.69500984574991798</v>
      </c>
      <c r="I14" s="164">
        <v>35.967933029734802</v>
      </c>
      <c r="J14" s="165">
        <v>4.7066876863704161</v>
      </c>
      <c r="K14" s="165">
        <v>3.0349533832693032</v>
      </c>
      <c r="L14" s="165">
        <v>3.5019330089581731</v>
      </c>
      <c r="M14" s="165">
        <v>2.4711221145804099</v>
      </c>
      <c r="N14" s="625">
        <v>0.69500984574991798</v>
      </c>
      <c r="O14" s="166">
        <v>1.5559154809218398</v>
      </c>
      <c r="P14" s="167">
        <v>0.64405998703932199</v>
      </c>
      <c r="Q14" s="167">
        <v>0.70408643134428617</v>
      </c>
      <c r="R14" s="167">
        <v>0.72363826871844239</v>
      </c>
      <c r="S14" s="167">
        <v>0.61304049946352412</v>
      </c>
      <c r="T14" s="167">
        <v>0.38139706616945784</v>
      </c>
      <c r="U14" s="167">
        <v>0.75141055915157828</v>
      </c>
      <c r="V14" s="242">
        <v>0.63374137649252404</v>
      </c>
      <c r="W14" s="225">
        <v>2</v>
      </c>
      <c r="X14" s="168"/>
      <c r="Y14" s="169"/>
      <c r="Z14" s="535" t="s">
        <v>568</v>
      </c>
      <c r="AA14" s="172">
        <v>0.16</v>
      </c>
    </row>
    <row r="15" spans="2:27">
      <c r="B15" s="161">
        <v>2020</v>
      </c>
      <c r="C15" s="162" t="s">
        <v>7</v>
      </c>
      <c r="D15" s="174">
        <v>4859.4066591126993</v>
      </c>
      <c r="E15" s="163">
        <v>215.78906066968173</v>
      </c>
      <c r="F15" s="174">
        <v>2146.6862454211537</v>
      </c>
      <c r="G15" s="174">
        <v>60.338158912587026</v>
      </c>
      <c r="H15" s="174">
        <v>0.37809387257038263</v>
      </c>
      <c r="I15" s="164">
        <v>4.1498540145985405</v>
      </c>
      <c r="J15" s="165">
        <v>3.686583244487716</v>
      </c>
      <c r="K15" s="165">
        <v>2.3340294245396023</v>
      </c>
      <c r="L15" s="165">
        <v>3.3317685736213272</v>
      </c>
      <c r="M15" s="165">
        <v>1.7805920544915605</v>
      </c>
      <c r="N15" s="625">
        <v>0.37809387257038263</v>
      </c>
      <c r="O15" s="166">
        <v>0.61803281917728614</v>
      </c>
      <c r="P15" s="167">
        <v>6.1077641490822378E-3</v>
      </c>
      <c r="Q15" s="167">
        <v>2.5241427957561506E-2</v>
      </c>
      <c r="R15" s="167">
        <v>0.29516815550924502</v>
      </c>
      <c r="S15" s="167">
        <v>0</v>
      </c>
      <c r="T15" s="167">
        <v>0.11719438853185447</v>
      </c>
      <c r="U15" s="167">
        <v>0.16821942439002158</v>
      </c>
      <c r="V15" s="242">
        <v>9.6634076575419697E-2</v>
      </c>
      <c r="W15" s="235">
        <v>1</v>
      </c>
      <c r="X15" s="168"/>
      <c r="Y15" s="169"/>
    </row>
    <row r="16" spans="2:27">
      <c r="B16" s="161">
        <v>2020</v>
      </c>
      <c r="C16" s="162" t="s">
        <v>8</v>
      </c>
      <c r="D16" s="163">
        <v>86385.827542441388</v>
      </c>
      <c r="E16" s="163">
        <v>1033.5873771277968</v>
      </c>
      <c r="F16" s="163">
        <v>2870.336251819534</v>
      </c>
      <c r="G16" s="163">
        <v>329.41740589786622</v>
      </c>
      <c r="H16" s="163">
        <v>0.58332318332884214</v>
      </c>
      <c r="I16" s="164">
        <v>16.693057352941178</v>
      </c>
      <c r="J16" s="165">
        <v>4.9364424979767945</v>
      </c>
      <c r="K16" s="165">
        <v>3.0143471967837305</v>
      </c>
      <c r="L16" s="165">
        <v>3.4579327760914076</v>
      </c>
      <c r="M16" s="165">
        <v>2.5177465428777004</v>
      </c>
      <c r="N16" s="625">
        <v>0.58332318332884214</v>
      </c>
      <c r="O16" s="166">
        <v>1.2225358855055426</v>
      </c>
      <c r="P16" s="167">
        <v>0.7877438950453528</v>
      </c>
      <c r="Q16" s="167">
        <v>0.68412933534212139</v>
      </c>
      <c r="R16" s="167">
        <v>0.61284669984369866</v>
      </c>
      <c r="S16" s="167">
        <v>0.65443285073479907</v>
      </c>
      <c r="T16" s="167">
        <v>0.28828747951148631</v>
      </c>
      <c r="U16" s="167">
        <v>0.54410954753512375</v>
      </c>
      <c r="V16" s="242">
        <v>0.59497362080022942</v>
      </c>
      <c r="W16" s="225">
        <v>2</v>
      </c>
      <c r="X16" s="168"/>
      <c r="Y16" s="169"/>
    </row>
    <row r="17" spans="2:30">
      <c r="B17" s="161">
        <v>2020</v>
      </c>
      <c r="C17" s="162" t="s">
        <v>9</v>
      </c>
      <c r="D17" s="163">
        <v>17273.698246620635</v>
      </c>
      <c r="E17" s="163">
        <v>412.51644920061887</v>
      </c>
      <c r="F17" s="163">
        <v>2389.684756756757</v>
      </c>
      <c r="G17" s="163">
        <v>143.11500773594636</v>
      </c>
      <c r="H17" s="163">
        <v>0.49851930370514447</v>
      </c>
      <c r="I17" s="164">
        <v>4.2966211329851349</v>
      </c>
      <c r="J17" s="165">
        <v>4.2373853286591903</v>
      </c>
      <c r="K17" s="165">
        <v>2.6154412708365578</v>
      </c>
      <c r="L17" s="165">
        <v>3.3783406133201188</v>
      </c>
      <c r="M17" s="165">
        <v>2.1556851783799895</v>
      </c>
      <c r="N17" s="625">
        <v>0.49851930370514447</v>
      </c>
      <c r="O17" s="166">
        <v>0.63312706019819065</v>
      </c>
      <c r="P17" s="167">
        <v>0.35056799737897937</v>
      </c>
      <c r="Q17" s="167">
        <v>0.29778886106105812</v>
      </c>
      <c r="R17" s="167">
        <v>0.41243547451526102</v>
      </c>
      <c r="S17" s="167">
        <v>0.33300110929900589</v>
      </c>
      <c r="T17" s="167">
        <v>0.2175892062567486</v>
      </c>
      <c r="U17" s="167">
        <v>0.17760527606252355</v>
      </c>
      <c r="V17" s="242">
        <v>0.29690540465638843</v>
      </c>
      <c r="W17" s="225">
        <v>1</v>
      </c>
      <c r="X17" s="168"/>
      <c r="Y17" s="169"/>
    </row>
    <row r="18" spans="2:30" s="181" customFormat="1">
      <c r="B18" s="161">
        <v>2020</v>
      </c>
      <c r="C18" s="175" t="s">
        <v>10</v>
      </c>
      <c r="D18" s="176">
        <v>38346.04856864654</v>
      </c>
      <c r="E18" s="163">
        <v>765.03529671213721</v>
      </c>
      <c r="F18" s="176">
        <v>2414.9210204082588</v>
      </c>
      <c r="G18" s="176">
        <v>294.70729751403371</v>
      </c>
      <c r="H18" s="176">
        <v>0.76950957481337223</v>
      </c>
      <c r="I18" s="177">
        <v>5.0665144687178314</v>
      </c>
      <c r="J18" s="178">
        <v>4.5837206180047447</v>
      </c>
      <c r="K18" s="178">
        <v>2.8836814728185605</v>
      </c>
      <c r="L18" s="178">
        <v>3.382902931790734</v>
      </c>
      <c r="M18" s="178">
        <v>2.4693908899416712</v>
      </c>
      <c r="N18" s="625">
        <v>0.76950957481337223</v>
      </c>
      <c r="O18" s="179">
        <v>0.70470928722732162</v>
      </c>
      <c r="P18" s="180">
        <v>0.56715892535842727</v>
      </c>
      <c r="Q18" s="180">
        <v>0.5575795538388314</v>
      </c>
      <c r="R18" s="180">
        <v>0.42392328692289644</v>
      </c>
      <c r="S18" s="180">
        <v>0.61150354853472699</v>
      </c>
      <c r="T18" s="180">
        <v>0.44350509974178276</v>
      </c>
      <c r="U18" s="180">
        <v>0.22211630277478456</v>
      </c>
      <c r="V18" s="242">
        <v>0.4757033549230919</v>
      </c>
      <c r="W18" s="225">
        <v>2</v>
      </c>
      <c r="X18" s="168"/>
      <c r="Y18" s="460" t="s">
        <v>569</v>
      </c>
      <c r="AA18" s="182"/>
      <c r="AB18" s="182"/>
      <c r="AC18" s="182"/>
      <c r="AD18" s="183"/>
    </row>
    <row r="19" spans="2:30">
      <c r="B19" s="161">
        <v>2020</v>
      </c>
      <c r="C19" s="162" t="s">
        <v>11</v>
      </c>
      <c r="D19" s="163">
        <v>11839.224830601093</v>
      </c>
      <c r="E19" s="163">
        <v>345.86287978863146</v>
      </c>
      <c r="F19" s="163">
        <v>1638.8690070921562</v>
      </c>
      <c r="G19" s="163">
        <v>186.26155878467634</v>
      </c>
      <c r="H19" s="163">
        <v>0.66788415300546455</v>
      </c>
      <c r="I19" s="164">
        <v>2.6686639102185468</v>
      </c>
      <c r="J19" s="165">
        <v>4.073323268027667</v>
      </c>
      <c r="K19" s="165">
        <v>2.5389039532602613</v>
      </c>
      <c r="L19" s="165">
        <v>3.2145442423011028</v>
      </c>
      <c r="M19" s="165">
        <v>2.270123233155307</v>
      </c>
      <c r="N19" s="625">
        <v>0.66788415300546455</v>
      </c>
      <c r="O19" s="166">
        <v>0.42629388246929911</v>
      </c>
      <c r="P19" s="167">
        <v>0.24796697735139611</v>
      </c>
      <c r="Q19" s="167">
        <v>0.22366245267939217</v>
      </c>
      <c r="R19" s="167">
        <v>0</v>
      </c>
      <c r="S19" s="167">
        <v>0.4345972110647538</v>
      </c>
      <c r="T19" s="167">
        <v>0.3587832465378436</v>
      </c>
      <c r="U19" s="167">
        <v>4.8992944748412384E-2</v>
      </c>
      <c r="V19" s="242">
        <v>0.22699347892134908</v>
      </c>
      <c r="W19" s="225">
        <v>1</v>
      </c>
      <c r="X19" s="168"/>
      <c r="Z19" s="184" t="s">
        <v>190</v>
      </c>
      <c r="AA19" s="680"/>
      <c r="AB19" s="680"/>
      <c r="AC19" s="680"/>
      <c r="AD19" s="186"/>
    </row>
    <row r="20" spans="2:30">
      <c r="B20" s="161">
        <v>2020</v>
      </c>
      <c r="C20" s="162" t="s">
        <v>12</v>
      </c>
      <c r="D20" s="163">
        <v>32035.066845023895</v>
      </c>
      <c r="E20" s="163">
        <v>836.96195304808487</v>
      </c>
      <c r="F20" s="163">
        <v>2316.986120218568</v>
      </c>
      <c r="G20" s="163">
        <v>263.30935251798559</v>
      </c>
      <c r="H20" s="163">
        <v>0.79288543448764082</v>
      </c>
      <c r="I20" s="164">
        <v>22.387743324974185</v>
      </c>
      <c r="J20" s="165">
        <v>4.5056256345365489</v>
      </c>
      <c r="K20" s="165">
        <v>2.9227057161093506</v>
      </c>
      <c r="L20" s="165">
        <v>3.3649234321799018</v>
      </c>
      <c r="M20" s="165">
        <v>2.4204662851403156</v>
      </c>
      <c r="N20" s="625">
        <v>0.79288543448764082</v>
      </c>
      <c r="O20" s="166">
        <v>1.3500103190857569</v>
      </c>
      <c r="P20" s="167">
        <v>0.5183199376483425</v>
      </c>
      <c r="Q20" s="167">
        <v>0.59537454178147742</v>
      </c>
      <c r="R20" s="167">
        <v>0.37865132266991769</v>
      </c>
      <c r="S20" s="167">
        <v>0.56806914082824789</v>
      </c>
      <c r="T20" s="167">
        <v>0.46299280386745617</v>
      </c>
      <c r="U20" s="167">
        <v>0.62337528365018158</v>
      </c>
      <c r="V20" s="242">
        <v>0.52759757333546964</v>
      </c>
      <c r="W20" s="225">
        <v>2</v>
      </c>
      <c r="X20" s="168"/>
      <c r="Y20" s="224" t="s">
        <v>343</v>
      </c>
      <c r="Z20" s="187" t="s">
        <v>238</v>
      </c>
      <c r="AA20" s="464" t="s">
        <v>570</v>
      </c>
      <c r="AB20" s="465" t="s">
        <v>571</v>
      </c>
      <c r="AC20" s="465" t="s">
        <v>572</v>
      </c>
      <c r="AD20" s="186"/>
    </row>
    <row r="21" spans="2:30">
      <c r="B21" s="161">
        <v>2020</v>
      </c>
      <c r="C21" s="162" t="s">
        <v>13</v>
      </c>
      <c r="D21" s="163">
        <v>8161.7151115554616</v>
      </c>
      <c r="E21" s="163">
        <v>565.54332085061924</v>
      </c>
      <c r="F21" s="163">
        <v>2105.7923966942885</v>
      </c>
      <c r="G21" s="163">
        <v>145.64664972582585</v>
      </c>
      <c r="H21" s="163">
        <v>1.0115746158703431</v>
      </c>
      <c r="I21" s="164">
        <v>7.7234740882917476</v>
      </c>
      <c r="J21" s="165">
        <v>3.9117814314518635</v>
      </c>
      <c r="K21" s="165">
        <v>2.7524658776713355</v>
      </c>
      <c r="L21" s="165">
        <v>3.3234155532624357</v>
      </c>
      <c r="M21" s="165">
        <v>2.1633004991090954</v>
      </c>
      <c r="N21" s="625">
        <v>1.0115746158703431</v>
      </c>
      <c r="O21" s="166">
        <v>0.88781269385814898</v>
      </c>
      <c r="P21" s="167">
        <v>0.14694205333174767</v>
      </c>
      <c r="Q21" s="167">
        <v>0.43049722197855145</v>
      </c>
      <c r="R21" s="167">
        <v>0.27413544340504892</v>
      </c>
      <c r="S21" s="167">
        <v>0.3397618577344112</v>
      </c>
      <c r="T21" s="167">
        <v>0.64530695708608754</v>
      </c>
      <c r="U21" s="167">
        <v>0.33597306529677179</v>
      </c>
      <c r="V21" s="242">
        <v>0.36673555254428858</v>
      </c>
      <c r="W21" s="225">
        <v>1</v>
      </c>
      <c r="X21" s="168"/>
      <c r="Y21" s="190">
        <v>1</v>
      </c>
      <c r="Z21" s="222" t="s">
        <v>222</v>
      </c>
      <c r="AA21" s="191">
        <v>9.6634076575419697E-2</v>
      </c>
      <c r="AB21" s="192">
        <v>0.46149121093918577</v>
      </c>
      <c r="AC21" s="192">
        <f>AB21-AA21</f>
        <v>0.3648571343637661</v>
      </c>
      <c r="AD21" s="186"/>
    </row>
    <row r="22" spans="2:30">
      <c r="B22" s="161">
        <v>2020</v>
      </c>
      <c r="C22" s="162" t="s">
        <v>14</v>
      </c>
      <c r="D22" s="163">
        <v>35035.294913269347</v>
      </c>
      <c r="E22" s="163">
        <v>1060.53519377932</v>
      </c>
      <c r="F22" s="163">
        <v>3016.1664605785782</v>
      </c>
      <c r="G22" s="163">
        <v>326.40088866946434</v>
      </c>
      <c r="H22" s="163">
        <v>0.77234428106013908</v>
      </c>
      <c r="I22" s="164">
        <v>8.8696000409479456</v>
      </c>
      <c r="J22" s="165">
        <v>4.5445057775643294</v>
      </c>
      <c r="K22" s="165">
        <v>3.0255250851208939</v>
      </c>
      <c r="L22" s="165">
        <v>3.4794553063342719</v>
      </c>
      <c r="M22" s="165">
        <v>2.5137513325074337</v>
      </c>
      <c r="N22" s="625">
        <v>0.77234428106013908</v>
      </c>
      <c r="O22" s="166">
        <v>0.94790403652557265</v>
      </c>
      <c r="P22" s="167">
        <v>0.54263477508311098</v>
      </c>
      <c r="Q22" s="167">
        <v>0.69495512257851444</v>
      </c>
      <c r="R22" s="167">
        <v>0.66703993329729128</v>
      </c>
      <c r="S22" s="167">
        <v>0.65088597290512862</v>
      </c>
      <c r="T22" s="167">
        <v>0.44586830337963651</v>
      </c>
      <c r="U22" s="167">
        <v>0.37333886781024794</v>
      </c>
      <c r="V22" s="242">
        <v>0.56466078161912503</v>
      </c>
      <c r="W22" s="225">
        <v>2</v>
      </c>
      <c r="X22" s="168"/>
      <c r="Y22" s="193">
        <v>2</v>
      </c>
      <c r="Z22" s="223" t="s">
        <v>225</v>
      </c>
      <c r="AA22" s="194">
        <v>0.4705802409301465</v>
      </c>
      <c r="AB22" s="194">
        <v>0.82323843105168648</v>
      </c>
      <c r="AC22" s="194">
        <f>AB22-AA22</f>
        <v>0.35265819012153998</v>
      </c>
      <c r="AD22" s="186"/>
    </row>
    <row r="23" spans="2:30">
      <c r="B23" s="161">
        <v>2020</v>
      </c>
      <c r="C23" s="162" t="s">
        <v>15</v>
      </c>
      <c r="D23" s="163">
        <v>4985.7781893532565</v>
      </c>
      <c r="E23" s="163">
        <v>245.58945709280502</v>
      </c>
      <c r="F23" s="163">
        <v>2561.0459908881548</v>
      </c>
      <c r="G23" s="163">
        <v>64.068884997081142</v>
      </c>
      <c r="H23" s="163">
        <v>0.40972682699042723</v>
      </c>
      <c r="I23" s="164">
        <v>2.793155056880162</v>
      </c>
      <c r="J23" s="165">
        <v>3.697732953413102</v>
      </c>
      <c r="K23" s="165">
        <v>2.3902097190460982</v>
      </c>
      <c r="L23" s="165">
        <v>3.4084173775350446</v>
      </c>
      <c r="M23" s="165">
        <v>1.8066471659486485</v>
      </c>
      <c r="N23" s="625">
        <v>0.40972682699042723</v>
      </c>
      <c r="O23" s="166">
        <v>0.44609504543185469</v>
      </c>
      <c r="P23" s="167">
        <v>1.3080561542652523E-2</v>
      </c>
      <c r="Q23" s="167">
        <v>7.9652055158331223E-2</v>
      </c>
      <c r="R23" s="167">
        <v>0.48816807129804574</v>
      </c>
      <c r="S23" s="167">
        <v>2.3131271851041191E-2</v>
      </c>
      <c r="T23" s="167">
        <v>0.1435657675933619</v>
      </c>
      <c r="U23" s="167">
        <v>6.1305639255688105E-2</v>
      </c>
      <c r="V23" s="242">
        <v>0.12803418217499993</v>
      </c>
      <c r="W23" s="225">
        <v>1</v>
      </c>
      <c r="X23" s="168"/>
      <c r="Y23" s="195"/>
      <c r="AA23" s="191"/>
      <c r="AB23" s="191"/>
      <c r="AC23" s="191"/>
      <c r="AD23" s="186"/>
    </row>
    <row r="24" spans="2:30">
      <c r="B24" s="161">
        <v>2020</v>
      </c>
      <c r="C24" s="162" t="s">
        <v>16</v>
      </c>
      <c r="D24" s="163">
        <v>26831.933630441556</v>
      </c>
      <c r="E24" s="163">
        <v>720.17741040070246</v>
      </c>
      <c r="F24" s="163">
        <v>2420.1447607934988</v>
      </c>
      <c r="G24" s="163">
        <v>226.55689414252805</v>
      </c>
      <c r="H24" s="163">
        <v>0.72120035686974249</v>
      </c>
      <c r="I24" s="164">
        <v>15.154986084654375</v>
      </c>
      <c r="J24" s="165">
        <v>4.4286519710234655</v>
      </c>
      <c r="K24" s="165">
        <v>2.8574394948578381</v>
      </c>
      <c r="L24" s="165">
        <v>3.3838413440521369</v>
      </c>
      <c r="M24" s="165">
        <v>2.3551772823284987</v>
      </c>
      <c r="N24" s="625">
        <v>0.72120035686974249</v>
      </c>
      <c r="O24" s="166">
        <v>1.1805555419335589</v>
      </c>
      <c r="P24" s="167">
        <v>0.47018220025005425</v>
      </c>
      <c r="Q24" s="167">
        <v>0.53216419259207637</v>
      </c>
      <c r="R24" s="167">
        <v>0.42628618729678636</v>
      </c>
      <c r="S24" s="167">
        <v>0.51010670703053351</v>
      </c>
      <c r="T24" s="167">
        <v>0.40323125488873407</v>
      </c>
      <c r="U24" s="167">
        <v>0.51800546735105757</v>
      </c>
      <c r="V24" s="242">
        <v>0.47821103017385047</v>
      </c>
      <c r="W24" s="225">
        <v>2</v>
      </c>
      <c r="X24" s="168"/>
      <c r="Y24" s="155"/>
      <c r="AD24" s="186"/>
    </row>
    <row r="25" spans="2:30" ht="15" customHeight="1">
      <c r="B25" s="161">
        <v>2020</v>
      </c>
      <c r="C25" s="162" t="s">
        <v>17</v>
      </c>
      <c r="D25" s="163">
        <v>24420.853567971051</v>
      </c>
      <c r="E25" s="163">
        <v>893.02306701085161</v>
      </c>
      <c r="F25" s="163">
        <v>2213.7763018918845</v>
      </c>
      <c r="G25" s="163">
        <v>306.45524757748962</v>
      </c>
      <c r="H25" s="163">
        <v>1.0598303698029565</v>
      </c>
      <c r="I25" s="164">
        <v>18.378624067013909</v>
      </c>
      <c r="J25" s="165">
        <v>4.3877608395180054</v>
      </c>
      <c r="K25" s="165">
        <v>2.9508626769693342</v>
      </c>
      <c r="L25" s="165">
        <v>3.3451337340845915</v>
      </c>
      <c r="M25" s="165">
        <v>2.4863670623806882</v>
      </c>
      <c r="N25" s="625">
        <v>1.0598303698029565</v>
      </c>
      <c r="O25" s="166">
        <v>1.2643129944020393</v>
      </c>
      <c r="P25" s="167">
        <v>0.44460973220721339</v>
      </c>
      <c r="Q25" s="167">
        <v>0.62264456437422278</v>
      </c>
      <c r="R25" s="167">
        <v>0.32882132049297391</v>
      </c>
      <c r="S25" s="167">
        <v>0.62657469725438564</v>
      </c>
      <c r="T25" s="167">
        <v>0.6855362307087054</v>
      </c>
      <c r="U25" s="167">
        <v>0.57008725299679153</v>
      </c>
      <c r="V25" s="242">
        <v>0.55307534202021624</v>
      </c>
      <c r="W25" s="225">
        <v>2</v>
      </c>
      <c r="X25" s="168"/>
      <c r="AD25" s="186"/>
    </row>
    <row r="26" spans="2:30">
      <c r="B26" s="161">
        <v>2020</v>
      </c>
      <c r="C26" s="162" t="s">
        <v>18</v>
      </c>
      <c r="D26" s="163">
        <v>68685.341726811806</v>
      </c>
      <c r="E26" s="163">
        <v>669.85900258807885</v>
      </c>
      <c r="F26" s="163">
        <v>2588.7239616612778</v>
      </c>
      <c r="G26" s="163">
        <v>249.25343420266773</v>
      </c>
      <c r="H26" s="163">
        <v>0.66047062332239781</v>
      </c>
      <c r="I26" s="164">
        <v>6.44547143018145</v>
      </c>
      <c r="J26" s="165">
        <v>4.8368640633127882</v>
      </c>
      <c r="K26" s="165">
        <v>2.8259833984589355</v>
      </c>
      <c r="L26" s="165">
        <v>3.4130857436296802</v>
      </c>
      <c r="M26" s="165">
        <v>2.3966411507148617</v>
      </c>
      <c r="N26" s="625">
        <v>0.66047062332239781</v>
      </c>
      <c r="O26" s="166">
        <v>0.80925468771560738</v>
      </c>
      <c r="P26" s="167">
        <v>0.7254696012205073</v>
      </c>
      <c r="Q26" s="167">
        <v>0.50169895652688878</v>
      </c>
      <c r="R26" s="167">
        <v>0.4999229091706654</v>
      </c>
      <c r="S26" s="167">
        <v>0.54691760354964403</v>
      </c>
      <c r="T26" s="167">
        <v>0.35260282472646814</v>
      </c>
      <c r="U26" s="167">
        <v>0.28712438239047411</v>
      </c>
      <c r="V26" s="242">
        <v>0.48569693477063236</v>
      </c>
      <c r="W26" s="225">
        <v>2</v>
      </c>
      <c r="X26" s="168"/>
      <c r="AD26" s="186"/>
    </row>
    <row r="27" spans="2:30">
      <c r="B27" s="161">
        <v>2020</v>
      </c>
      <c r="C27" s="162" t="s">
        <v>19</v>
      </c>
      <c r="D27" s="163">
        <v>56374.170120188719</v>
      </c>
      <c r="E27" s="163">
        <v>765.86643579032261</v>
      </c>
      <c r="F27" s="163">
        <v>2506.666908358502</v>
      </c>
      <c r="G27" s="163">
        <v>267.61891928311547</v>
      </c>
      <c r="H27" s="163">
        <v>0.49994402781226716</v>
      </c>
      <c r="I27" s="164">
        <v>8.5228299872935178</v>
      </c>
      <c r="J27" s="165">
        <v>4.7510801617174945</v>
      </c>
      <c r="K27" s="165">
        <v>2.8841530369211426</v>
      </c>
      <c r="L27" s="165">
        <v>3.3990966277464847</v>
      </c>
      <c r="M27" s="165">
        <v>2.4275168125704423</v>
      </c>
      <c r="N27" s="625">
        <v>0.49994402781226716</v>
      </c>
      <c r="O27" s="166">
        <v>0.9305838252586599</v>
      </c>
      <c r="P27" s="167">
        <v>0.67182212311531142</v>
      </c>
      <c r="Q27" s="167">
        <v>0.5580362637726658</v>
      </c>
      <c r="R27" s="167">
        <v>0.46469863886821228</v>
      </c>
      <c r="S27" s="167">
        <v>0.57432847565965262</v>
      </c>
      <c r="T27" s="167">
        <v>0.21877695302829872</v>
      </c>
      <c r="U27" s="167">
        <v>0.362568870586638</v>
      </c>
      <c r="V27" s="242">
        <v>0.47622508993517187</v>
      </c>
      <c r="W27" s="225">
        <v>2</v>
      </c>
      <c r="X27" s="168"/>
      <c r="AD27" s="186"/>
    </row>
    <row r="28" spans="2:30">
      <c r="B28" s="161">
        <v>2020</v>
      </c>
      <c r="C28" s="162" t="s">
        <v>20</v>
      </c>
      <c r="D28" s="163">
        <v>11908.036310390993</v>
      </c>
      <c r="E28" s="163">
        <v>864.36475925694424</v>
      </c>
      <c r="F28" s="163">
        <v>3270.2864077474233</v>
      </c>
      <c r="G28" s="163">
        <v>206.38477391869651</v>
      </c>
      <c r="H28" s="163">
        <v>0.88778038393017156</v>
      </c>
      <c r="I28" s="164">
        <v>8.5912280671340184</v>
      </c>
      <c r="J28" s="165">
        <v>4.0758401502422723</v>
      </c>
      <c r="K28" s="165">
        <v>2.9366970520887627</v>
      </c>
      <c r="L28" s="165">
        <v>3.5145857893139141</v>
      </c>
      <c r="M28" s="165">
        <v>2.3146776539677307</v>
      </c>
      <c r="N28" s="625">
        <v>0.88778038393017156</v>
      </c>
      <c r="O28" s="166">
        <v>0.93405524819198016</v>
      </c>
      <c r="P28" s="167">
        <v>0.24954098344100492</v>
      </c>
      <c r="Q28" s="167">
        <v>0.60892515365889444</v>
      </c>
      <c r="R28" s="167">
        <v>0.75549767706486781</v>
      </c>
      <c r="S28" s="167">
        <v>0.47415184592690868</v>
      </c>
      <c r="T28" s="167">
        <v>0.54210367822782923</v>
      </c>
      <c r="U28" s="167">
        <v>0.36472745946166274</v>
      </c>
      <c r="V28" s="242">
        <v>0.4987190876483325</v>
      </c>
      <c r="W28" s="225">
        <v>2</v>
      </c>
      <c r="X28" s="168"/>
      <c r="AD28" s="186"/>
    </row>
    <row r="29" spans="2:30">
      <c r="B29" s="161">
        <v>2020</v>
      </c>
      <c r="C29" s="162" t="s">
        <v>21</v>
      </c>
      <c r="D29" s="163">
        <v>10756.256888447944</v>
      </c>
      <c r="E29" s="163">
        <v>591.52035780957988</v>
      </c>
      <c r="F29" s="163">
        <v>3488.6814129520353</v>
      </c>
      <c r="G29" s="163">
        <v>123.3146650072599</v>
      </c>
      <c r="H29" s="163">
        <v>0.33929528120543184</v>
      </c>
      <c r="I29" s="164">
        <v>3.2022166331113522</v>
      </c>
      <c r="J29" s="165">
        <v>4.0316611657996049</v>
      </c>
      <c r="K29" s="165">
        <v>2.7719696959330467</v>
      </c>
      <c r="L29" s="165">
        <v>3.5426613114044585</v>
      </c>
      <c r="M29" s="165">
        <v>2.0910147274717032</v>
      </c>
      <c r="N29" s="625">
        <v>0.33929528120543184</v>
      </c>
      <c r="O29" s="166">
        <v>0.50545070902687772</v>
      </c>
      <c r="P29" s="167">
        <v>0.22191236016178795</v>
      </c>
      <c r="Q29" s="167">
        <v>0.44938667412100725</v>
      </c>
      <c r="R29" s="167">
        <v>0.82619119245620132</v>
      </c>
      <c r="S29" s="167">
        <v>0.27558781505335644</v>
      </c>
      <c r="T29" s="167">
        <v>8.4849247880391956E-2</v>
      </c>
      <c r="U29" s="167">
        <v>9.8213984210181779E-2</v>
      </c>
      <c r="V29" s="242">
        <v>0.32006867415899742</v>
      </c>
      <c r="W29" s="225">
        <v>1</v>
      </c>
      <c r="X29" s="168"/>
      <c r="Y29" s="169"/>
    </row>
    <row r="30" spans="2:30">
      <c r="B30" s="161">
        <v>2020</v>
      </c>
      <c r="C30" s="162" t="s">
        <v>22</v>
      </c>
      <c r="D30" s="163">
        <v>86951.502922706655</v>
      </c>
      <c r="E30" s="163">
        <v>1496.1555938971558</v>
      </c>
      <c r="F30" s="163">
        <v>2690.9718390804601</v>
      </c>
      <c r="G30" s="163">
        <v>521.11508758711625</v>
      </c>
      <c r="H30" s="163">
        <v>0.91353831470620772</v>
      </c>
      <c r="I30" s="164">
        <v>46.534236114044347</v>
      </c>
      <c r="J30" s="165">
        <v>4.9392770930138008</v>
      </c>
      <c r="K30" s="165">
        <v>3.1749767606789421</v>
      </c>
      <c r="L30" s="165">
        <v>3.4299091529120433</v>
      </c>
      <c r="M30" s="165">
        <v>2.7169336472618943</v>
      </c>
      <c r="N30" s="625">
        <v>0.91353831470620772</v>
      </c>
      <c r="O30" s="166">
        <v>1.6677725891164332</v>
      </c>
      <c r="P30" s="167">
        <v>0.78951659216400705</v>
      </c>
      <c r="Q30" s="167">
        <v>0.83969910220252819</v>
      </c>
      <c r="R30" s="167">
        <v>0.54228386471057999</v>
      </c>
      <c r="S30" s="167">
        <v>0.83126767519221334</v>
      </c>
      <c r="T30" s="167">
        <v>0.56357723859513065</v>
      </c>
      <c r="U30" s="167">
        <v>0.82096518098221261</v>
      </c>
      <c r="V30" s="242">
        <v>0.7356018139022078</v>
      </c>
      <c r="W30" s="225">
        <v>2</v>
      </c>
      <c r="X30" s="168"/>
      <c r="Y30" s="169"/>
    </row>
    <row r="31" spans="2:30">
      <c r="B31" s="161">
        <v>2020</v>
      </c>
      <c r="C31" s="162" t="s">
        <v>23</v>
      </c>
      <c r="D31" s="163">
        <v>53890.283723004075</v>
      </c>
      <c r="E31" s="163">
        <v>999.73130111087733</v>
      </c>
      <c r="F31" s="163">
        <v>2516.2899991517347</v>
      </c>
      <c r="G31" s="163">
        <v>345.54620863499133</v>
      </c>
      <c r="H31" s="163">
        <v>0.69997079129049389</v>
      </c>
      <c r="I31" s="164">
        <v>26.285140017992966</v>
      </c>
      <c r="J31" s="165">
        <v>4.7315104700872244</v>
      </c>
      <c r="K31" s="165">
        <v>2.9998832898745178</v>
      </c>
      <c r="L31" s="165">
        <v>3.4007606915322039</v>
      </c>
      <c r="M31" s="165">
        <v>2.5385061322118454</v>
      </c>
      <c r="N31" s="625">
        <v>0.69997079129049389</v>
      </c>
      <c r="O31" s="166">
        <v>1.4197102947986042</v>
      </c>
      <c r="P31" s="167">
        <v>0.65958364265759872</v>
      </c>
      <c r="Q31" s="167">
        <v>0.67012103841849424</v>
      </c>
      <c r="R31" s="167">
        <v>0.46888871299999574</v>
      </c>
      <c r="S31" s="167">
        <v>0.67286285074439234</v>
      </c>
      <c r="T31" s="167">
        <v>0.38553284727977744</v>
      </c>
      <c r="U31" s="167">
        <v>0.66671589499405515</v>
      </c>
      <c r="V31" s="242">
        <v>0.58981891706114575</v>
      </c>
      <c r="W31" s="225">
        <v>2</v>
      </c>
      <c r="X31" s="168"/>
      <c r="Y31" s="169"/>
    </row>
    <row r="32" spans="2:30">
      <c r="B32" s="161">
        <v>2020</v>
      </c>
      <c r="C32" s="162" t="s">
        <v>24</v>
      </c>
      <c r="D32" s="174">
        <v>180195.10357425743</v>
      </c>
      <c r="E32" s="163">
        <v>1994.9819017804484</v>
      </c>
      <c r="F32" s="174">
        <v>2937.0486325553175</v>
      </c>
      <c r="G32" s="174">
        <v>653.88378008217569</v>
      </c>
      <c r="H32" s="174">
        <v>0.73822659123055157</v>
      </c>
      <c r="I32" s="164">
        <v>37.253228691553062</v>
      </c>
      <c r="J32" s="165">
        <v>5.2557429857575153</v>
      </c>
      <c r="K32" s="165">
        <v>3.2999389601768847</v>
      </c>
      <c r="L32" s="165">
        <v>3.4679111377640504</v>
      </c>
      <c r="M32" s="165">
        <v>2.8155005646021354</v>
      </c>
      <c r="N32" s="625">
        <v>0.73822659123055157</v>
      </c>
      <c r="O32" s="166">
        <v>1.5711639184845776</v>
      </c>
      <c r="P32" s="167">
        <v>0.98742781718738737</v>
      </c>
      <c r="Q32" s="167">
        <v>0.96072501904396779</v>
      </c>
      <c r="R32" s="167">
        <v>0.63797198379070097</v>
      </c>
      <c r="S32" s="167">
        <v>0.91877365897091579</v>
      </c>
      <c r="T32" s="167">
        <v>0.41742548013740194</v>
      </c>
      <c r="U32" s="167">
        <v>0.76089229281430792</v>
      </c>
      <c r="V32" s="242">
        <v>0.78469910883491378</v>
      </c>
      <c r="W32" s="225">
        <v>2</v>
      </c>
      <c r="X32" s="168"/>
      <c r="Y32" s="169"/>
      <c r="Z32" s="196"/>
      <c r="AA32" s="196"/>
      <c r="AB32" s="197"/>
      <c r="AC32" s="197"/>
      <c r="AD32" s="185"/>
    </row>
    <row r="33" spans="2:30">
      <c r="B33" s="161">
        <v>2020</v>
      </c>
      <c r="C33" s="162" t="s">
        <v>25</v>
      </c>
      <c r="D33" s="163">
        <v>24940.099320778671</v>
      </c>
      <c r="E33" s="163">
        <v>350.35308861485032</v>
      </c>
      <c r="F33" s="163">
        <v>2368.0669451696685</v>
      </c>
      <c r="G33" s="163">
        <v>109.83653570404358</v>
      </c>
      <c r="H33" s="163">
        <v>0.52726661024121879</v>
      </c>
      <c r="I33" s="164">
        <v>4.210054236651966</v>
      </c>
      <c r="J33" s="165">
        <v>4.3968981786685957</v>
      </c>
      <c r="K33" s="165">
        <v>2.5445059504651693</v>
      </c>
      <c r="L33" s="165">
        <v>3.3743939757142325</v>
      </c>
      <c r="M33" s="165">
        <v>2.0407468265926463</v>
      </c>
      <c r="N33" s="625">
        <v>0.52726661024121879</v>
      </c>
      <c r="O33" s="166">
        <v>0.62428769073517942</v>
      </c>
      <c r="P33" s="167">
        <v>0.45032403515805902</v>
      </c>
      <c r="Q33" s="167">
        <v>0.22908798816605211</v>
      </c>
      <c r="R33" s="167">
        <v>0.40249793228769531</v>
      </c>
      <c r="S33" s="167">
        <v>0.23096085260379276</v>
      </c>
      <c r="T33" s="167">
        <v>0.2415549132720814</v>
      </c>
      <c r="U33" s="167">
        <v>0.17210880820147867</v>
      </c>
      <c r="V33" s="242">
        <v>0.28383707137550623</v>
      </c>
      <c r="W33" s="225">
        <v>1</v>
      </c>
      <c r="X33" s="168"/>
      <c r="Y33" s="169"/>
      <c r="Z33" s="198"/>
      <c r="AA33" s="199"/>
      <c r="AB33" s="200"/>
      <c r="AC33" s="200"/>
      <c r="AD33" s="201"/>
    </row>
    <row r="34" spans="2:30">
      <c r="B34" s="161">
        <v>2020</v>
      </c>
      <c r="C34" s="162" t="s">
        <v>26</v>
      </c>
      <c r="D34" s="163">
        <v>51438.117992399966</v>
      </c>
      <c r="E34" s="163">
        <v>950.38887732881687</v>
      </c>
      <c r="F34" s="163">
        <v>2800.1368021793796</v>
      </c>
      <c r="G34" s="163">
        <v>288.65231067021534</v>
      </c>
      <c r="H34" s="163">
        <v>0.89833453896163351</v>
      </c>
      <c r="I34" s="164">
        <v>9.1680200936463159</v>
      </c>
      <c r="J34" s="165">
        <v>4.7112850703269773</v>
      </c>
      <c r="K34" s="165">
        <v>2.9779013449950886</v>
      </c>
      <c r="L34" s="165">
        <v>3.4471792495494622</v>
      </c>
      <c r="M34" s="165">
        <v>2.4603750383886336</v>
      </c>
      <c r="N34" s="625">
        <v>0.89833453896163351</v>
      </c>
      <c r="O34" s="166">
        <v>0.96227555647215346</v>
      </c>
      <c r="P34" s="167">
        <v>0.64693509589499476</v>
      </c>
      <c r="Q34" s="167">
        <v>0.64883152011872469</v>
      </c>
      <c r="R34" s="167">
        <v>0.5857695686810992</v>
      </c>
      <c r="S34" s="167">
        <v>0.60349943335044087</v>
      </c>
      <c r="T34" s="167">
        <v>0.55090233861575166</v>
      </c>
      <c r="U34" s="167">
        <v>0.38227531942382686</v>
      </c>
      <c r="V34" s="242">
        <v>0.57161207094230393</v>
      </c>
      <c r="W34" s="225">
        <v>2</v>
      </c>
      <c r="X34" s="168"/>
      <c r="Y34" s="169"/>
      <c r="Z34" s="202"/>
      <c r="AA34" s="203"/>
      <c r="AB34" s="203"/>
      <c r="AC34" s="203"/>
      <c r="AD34" s="192"/>
    </row>
    <row r="35" spans="2:30">
      <c r="B35" s="161">
        <v>2020</v>
      </c>
      <c r="C35" s="162" t="s">
        <v>27</v>
      </c>
      <c r="D35" s="163">
        <v>19379.964422435773</v>
      </c>
      <c r="E35" s="163">
        <v>486.98037304305285</v>
      </c>
      <c r="F35" s="163">
        <v>2001.24</v>
      </c>
      <c r="G35" s="163">
        <v>143.71330724070449</v>
      </c>
      <c r="H35" s="163">
        <v>0.43895714846048239</v>
      </c>
      <c r="I35" s="164">
        <v>3.9113703760317948</v>
      </c>
      <c r="J35" s="165">
        <v>4.2873529754415776</v>
      </c>
      <c r="K35" s="165">
        <v>2.6875114580301025</v>
      </c>
      <c r="L35" s="165">
        <v>3.3012991748058473</v>
      </c>
      <c r="M35" s="165">
        <v>2.1574969838171176</v>
      </c>
      <c r="N35" s="625">
        <v>0.43895714846048239</v>
      </c>
      <c r="O35" s="166">
        <v>0.5923289421732697</v>
      </c>
      <c r="P35" s="167">
        <v>0.38181673037987318</v>
      </c>
      <c r="Q35" s="167">
        <v>0.36758885271514657</v>
      </c>
      <c r="R35" s="167">
        <v>0.21844691388174753</v>
      </c>
      <c r="S35" s="167">
        <v>0.3346095984500283</v>
      </c>
      <c r="T35" s="167">
        <v>0.16793414866016762</v>
      </c>
      <c r="U35" s="167">
        <v>0.15223632350844599</v>
      </c>
      <c r="V35" s="242">
        <v>0.2731600521863532</v>
      </c>
      <c r="W35" s="225">
        <v>1</v>
      </c>
      <c r="X35" s="168"/>
      <c r="Y35" s="169"/>
      <c r="Z35" s="202"/>
      <c r="AA35" s="203"/>
      <c r="AB35" s="203"/>
      <c r="AC35" s="203"/>
      <c r="AD35" s="191"/>
    </row>
    <row r="36" spans="2:30">
      <c r="B36" s="161">
        <v>2020</v>
      </c>
      <c r="C36" s="162" t="s">
        <v>28</v>
      </c>
      <c r="D36" s="163">
        <v>25314.294937228944</v>
      </c>
      <c r="E36" s="163">
        <v>454.24627790095934</v>
      </c>
      <c r="F36" s="163">
        <v>2301.0393055555437</v>
      </c>
      <c r="G36" s="163">
        <v>127.71618625277162</v>
      </c>
      <c r="H36" s="163">
        <v>0.40780084455603743</v>
      </c>
      <c r="I36" s="164">
        <v>4.1585843371017477</v>
      </c>
      <c r="J36" s="165">
        <v>4.4033658357665066</v>
      </c>
      <c r="K36" s="165">
        <v>2.6572913773808486</v>
      </c>
      <c r="L36" s="165">
        <v>3.3619240371997545</v>
      </c>
      <c r="M36" s="165">
        <v>2.1062459415452515</v>
      </c>
      <c r="N36" s="625">
        <v>0.40780084455603743</v>
      </c>
      <c r="O36" s="166">
        <v>0.61894551350643312</v>
      </c>
      <c r="P36" s="167">
        <v>0.4543687741603607</v>
      </c>
      <c r="Q36" s="167">
        <v>0.33832069816687127</v>
      </c>
      <c r="R36" s="167">
        <v>0.37109891546944257</v>
      </c>
      <c r="S36" s="167">
        <v>0.28910982028203891</v>
      </c>
      <c r="T36" s="167">
        <v>0.14196013783875022</v>
      </c>
      <c r="U36" s="167">
        <v>0.16878695299804122</v>
      </c>
      <c r="V36" s="242">
        <v>0.29244047041915205</v>
      </c>
      <c r="W36" s="225">
        <v>1</v>
      </c>
      <c r="X36" s="168"/>
      <c r="Y36" s="169"/>
      <c r="Z36" s="204"/>
      <c r="AA36" s="204"/>
      <c r="AB36" s="204"/>
      <c r="AC36" s="204"/>
    </row>
    <row r="37" spans="2:30">
      <c r="B37" s="161">
        <v>2020</v>
      </c>
      <c r="C37" s="162" t="s">
        <v>29</v>
      </c>
      <c r="D37" s="163">
        <v>17303.630709622339</v>
      </c>
      <c r="E37" s="163">
        <v>620.81425890217963</v>
      </c>
      <c r="F37" s="163">
        <v>2402.560222608734</v>
      </c>
      <c r="G37" s="163">
        <v>184.79238976732228</v>
      </c>
      <c r="H37" s="163">
        <v>0.8864965347529129</v>
      </c>
      <c r="I37" s="164">
        <v>3.8725598391674554</v>
      </c>
      <c r="J37" s="165">
        <v>4.2381372379101938</v>
      </c>
      <c r="K37" s="165">
        <v>2.7929616832685253</v>
      </c>
      <c r="L37" s="165">
        <v>3.3806742825086844</v>
      </c>
      <c r="M37" s="165">
        <v>2.2666840818726541</v>
      </c>
      <c r="N37" s="625">
        <v>0.8864965347529129</v>
      </c>
      <c r="O37" s="166">
        <v>0.58799813724323668</v>
      </c>
      <c r="P37" s="167">
        <v>0.3510382258755872</v>
      </c>
      <c r="Q37" s="167">
        <v>0.46971741832851477</v>
      </c>
      <c r="R37" s="167">
        <v>0.41831159956711556</v>
      </c>
      <c r="S37" s="167">
        <v>0.43154399275912808</v>
      </c>
      <c r="T37" s="167">
        <v>0.54103337436491095</v>
      </c>
      <c r="U37" s="167">
        <v>0.14954335652590375</v>
      </c>
      <c r="V37" s="242">
        <v>0.39704252075711643</v>
      </c>
      <c r="W37" s="225">
        <v>1</v>
      </c>
      <c r="X37" s="168"/>
      <c r="Y37" s="169"/>
    </row>
    <row r="38" spans="2:30">
      <c r="B38" s="161">
        <v>2020</v>
      </c>
      <c r="C38" s="162" t="s">
        <v>30</v>
      </c>
      <c r="D38" s="163">
        <v>31831.62388076766</v>
      </c>
      <c r="E38" s="163">
        <v>640.51330951364764</v>
      </c>
      <c r="F38" s="163">
        <v>2470.9745676392358</v>
      </c>
      <c r="G38" s="163">
        <v>201.04522184300342</v>
      </c>
      <c r="H38" s="163">
        <v>0.59637754185381786</v>
      </c>
      <c r="I38" s="164">
        <v>6.9766525340446446</v>
      </c>
      <c r="J38" s="165">
        <v>4.5028587945891934</v>
      </c>
      <c r="K38" s="165">
        <v>2.8065281585745043</v>
      </c>
      <c r="L38" s="165">
        <v>3.392868275474608</v>
      </c>
      <c r="M38" s="165">
        <v>2.3032937558677964</v>
      </c>
      <c r="N38" s="625">
        <v>0.59637754185381786</v>
      </c>
      <c r="O38" s="166">
        <v>0.84364709386852588</v>
      </c>
      <c r="P38" s="167">
        <v>0.51658961316162699</v>
      </c>
      <c r="Q38" s="167">
        <v>0.48285655255317994</v>
      </c>
      <c r="R38" s="167">
        <v>0.44901579187521368</v>
      </c>
      <c r="S38" s="167">
        <v>0.46404542047147279</v>
      </c>
      <c r="T38" s="167">
        <v>0.29917047932540219</v>
      </c>
      <c r="U38" s="167">
        <v>0.30851015610143306</v>
      </c>
      <c r="V38" s="242">
        <v>0.42066966849312754</v>
      </c>
      <c r="W38" s="225">
        <v>1</v>
      </c>
      <c r="X38" s="168"/>
      <c r="Y38" s="169"/>
      <c r="AD38" s="185"/>
    </row>
    <row r="39" spans="2:30">
      <c r="B39" s="161">
        <v>2020</v>
      </c>
      <c r="C39" s="162" t="s">
        <v>31</v>
      </c>
      <c r="D39" s="163">
        <v>44425.543758977052</v>
      </c>
      <c r="E39" s="163">
        <v>605.67095847363635</v>
      </c>
      <c r="F39" s="163">
        <v>2449.8812847966274</v>
      </c>
      <c r="G39" s="163">
        <v>209.65207631874298</v>
      </c>
      <c r="H39" s="163">
        <v>0.6838486600105097</v>
      </c>
      <c r="I39" s="164">
        <v>23.166813987231571</v>
      </c>
      <c r="J39" s="165">
        <v>4.6476327521797138</v>
      </c>
      <c r="K39" s="165">
        <v>2.7822367500261493</v>
      </c>
      <c r="L39" s="165">
        <v>3.3891450400351881</v>
      </c>
      <c r="M39" s="165">
        <v>2.3214991678571999</v>
      </c>
      <c r="N39" s="625">
        <v>0.6838486600105097</v>
      </c>
      <c r="O39" s="166">
        <v>1.3648663116102346</v>
      </c>
      <c r="P39" s="167">
        <v>0.60712825241216561</v>
      </c>
      <c r="Q39" s="167">
        <v>0.45933031819794162</v>
      </c>
      <c r="R39" s="167">
        <v>0.43964077113674505</v>
      </c>
      <c r="S39" s="167">
        <v>0.48020786654585101</v>
      </c>
      <c r="T39" s="167">
        <v>0.37209234375872668</v>
      </c>
      <c r="U39" s="167">
        <v>0.63261298842046032</v>
      </c>
      <c r="V39" s="242">
        <v>0.4966772858965981</v>
      </c>
      <c r="W39" s="225">
        <v>2</v>
      </c>
      <c r="X39" s="168"/>
      <c r="Y39" s="169"/>
      <c r="AD39" s="201"/>
    </row>
    <row r="40" spans="2:30">
      <c r="B40" s="161">
        <v>2020</v>
      </c>
      <c r="C40" s="162" t="s">
        <v>32</v>
      </c>
      <c r="D40" s="163">
        <v>19488.905436255569</v>
      </c>
      <c r="E40" s="163">
        <v>760.34006562909792</v>
      </c>
      <c r="F40" s="163">
        <v>2247.2826928083141</v>
      </c>
      <c r="G40" s="163">
        <v>230.48940558784926</v>
      </c>
      <c r="H40" s="163">
        <v>0.79440606240713219</v>
      </c>
      <c r="I40" s="164">
        <v>12.520017065011878</v>
      </c>
      <c r="J40" s="165">
        <v>4.2897874483355256</v>
      </c>
      <c r="K40" s="165">
        <v>2.8810078759571924</v>
      </c>
      <c r="L40" s="165">
        <v>3.3516577071340672</v>
      </c>
      <c r="M40" s="165">
        <v>2.3626509679014638</v>
      </c>
      <c r="N40" s="625">
        <v>0.79440606240713219</v>
      </c>
      <c r="O40" s="166">
        <v>1.0976049208261234</v>
      </c>
      <c r="P40" s="167">
        <v>0.38333919938451144</v>
      </c>
      <c r="Q40" s="167">
        <v>0.55499017470889067</v>
      </c>
      <c r="R40" s="167">
        <v>0.34524853376788167</v>
      </c>
      <c r="S40" s="167">
        <v>0.5167417142536721</v>
      </c>
      <c r="T40" s="167">
        <v>0.46426050257001572</v>
      </c>
      <c r="U40" s="167">
        <v>0.46642538294813557</v>
      </c>
      <c r="V40" s="242">
        <v>0.45958563868856972</v>
      </c>
      <c r="W40" s="225">
        <v>1</v>
      </c>
      <c r="X40" s="168"/>
      <c r="Y40" s="169"/>
      <c r="AD40" s="192"/>
    </row>
    <row r="41" spans="2:30">
      <c r="B41" s="161">
        <v>2020</v>
      </c>
      <c r="C41" s="162" t="s">
        <v>33</v>
      </c>
      <c r="D41" s="163">
        <v>11460.595780587542</v>
      </c>
      <c r="E41" s="163">
        <v>297.05636071976915</v>
      </c>
      <c r="F41" s="163">
        <v>2045.018315363915</v>
      </c>
      <c r="G41" s="163">
        <v>103.50118566048263</v>
      </c>
      <c r="H41" s="163">
        <v>0.39134156192769876</v>
      </c>
      <c r="I41" s="164">
        <v>4.5705697501592475</v>
      </c>
      <c r="J41" s="165">
        <v>4.0592071950743076</v>
      </c>
      <c r="K41" s="165">
        <v>2.4728388561435128</v>
      </c>
      <c r="L41" s="165">
        <v>3.3106972019403593</v>
      </c>
      <c r="M41" s="165">
        <v>2.0149453248929912</v>
      </c>
      <c r="N41" s="625">
        <v>0.39134156192769876</v>
      </c>
      <c r="O41" s="166">
        <v>0.65997034097294671</v>
      </c>
      <c r="P41" s="167">
        <v>0.23913907723711358</v>
      </c>
      <c r="Q41" s="167">
        <v>0.15967839204428091</v>
      </c>
      <c r="R41" s="167">
        <v>0.24211092888168764</v>
      </c>
      <c r="S41" s="167">
        <v>0.20805473105590483</v>
      </c>
      <c r="T41" s="167">
        <v>0.12823856205709136</v>
      </c>
      <c r="U41" s="167">
        <v>0.1942968772769374</v>
      </c>
      <c r="V41" s="242">
        <v>0.19365890976224026</v>
      </c>
      <c r="W41" s="225">
        <v>1</v>
      </c>
      <c r="X41" s="168"/>
      <c r="Y41" s="169"/>
      <c r="AD41" s="191"/>
    </row>
    <row r="42" spans="2:30">
      <c r="B42" s="161">
        <v>2020</v>
      </c>
      <c r="C42" s="162" t="s">
        <v>34</v>
      </c>
      <c r="D42" s="163">
        <v>31932.059015137089</v>
      </c>
      <c r="E42" s="163">
        <v>701.16883615380732</v>
      </c>
      <c r="F42" s="163">
        <v>2257.2790918861288</v>
      </c>
      <c r="G42" s="163">
        <v>241.3278869221293</v>
      </c>
      <c r="H42" s="163">
        <v>0.49277375285605485</v>
      </c>
      <c r="I42" s="164">
        <v>5.2931476900691159</v>
      </c>
      <c r="J42" s="165">
        <v>4.5042269232397718</v>
      </c>
      <c r="K42" s="165">
        <v>2.8458226053863873</v>
      </c>
      <c r="L42" s="165">
        <v>3.3535852589327231</v>
      </c>
      <c r="M42" s="165">
        <v>2.3826075102080519</v>
      </c>
      <c r="N42" s="625">
        <v>0.49277375285605485</v>
      </c>
      <c r="O42" s="166">
        <v>0.7237140118992984</v>
      </c>
      <c r="P42" s="167">
        <v>0.51744521252773257</v>
      </c>
      <c r="Q42" s="167">
        <v>0.52091323266358103</v>
      </c>
      <c r="R42" s="167">
        <v>0.3501020646232087</v>
      </c>
      <c r="S42" s="167">
        <v>0.53445878316971851</v>
      </c>
      <c r="T42" s="167">
        <v>0.21279932487714223</v>
      </c>
      <c r="U42" s="167">
        <v>0.23393375862439467</v>
      </c>
      <c r="V42" s="242">
        <v>0.39887879315692976</v>
      </c>
      <c r="W42" s="225">
        <v>1</v>
      </c>
      <c r="X42" s="168"/>
      <c r="Y42" s="169"/>
      <c r="AD42" s="191"/>
    </row>
    <row r="43" spans="2:30">
      <c r="B43" s="161">
        <v>2020</v>
      </c>
      <c r="C43" s="162" t="s">
        <v>35</v>
      </c>
      <c r="D43" s="163">
        <v>19667.555957791177</v>
      </c>
      <c r="E43" s="163">
        <v>665.7449431208413</v>
      </c>
      <c r="F43" s="163">
        <v>2295.4318044829533</v>
      </c>
      <c r="G43" s="163">
        <v>227.90298347284826</v>
      </c>
      <c r="H43" s="163">
        <v>0.72864287527768967</v>
      </c>
      <c r="I43" s="164">
        <v>8.1911493930454125</v>
      </c>
      <c r="J43" s="165">
        <v>4.2937503944900994</v>
      </c>
      <c r="K43" s="165">
        <v>2.8233078763005319</v>
      </c>
      <c r="L43" s="165">
        <v>3.3608643947379848</v>
      </c>
      <c r="M43" s="165">
        <v>2.3577500105569174</v>
      </c>
      <c r="N43" s="625">
        <v>0.72864287527768967</v>
      </c>
      <c r="O43" s="166">
        <v>0.91334484681940098</v>
      </c>
      <c r="P43" s="167">
        <v>0.38581754395856183</v>
      </c>
      <c r="Q43" s="167">
        <v>0.49910771274635884</v>
      </c>
      <c r="R43" s="167">
        <v>0.36843076025441784</v>
      </c>
      <c r="S43" s="167">
        <v>0.51239073011553982</v>
      </c>
      <c r="T43" s="167">
        <v>0.40943584366985192</v>
      </c>
      <c r="U43" s="167">
        <v>0.35184938529471388</v>
      </c>
      <c r="V43" s="242">
        <v>0.4249651358577034</v>
      </c>
      <c r="W43" s="225">
        <v>1</v>
      </c>
      <c r="X43" s="168"/>
      <c r="Y43" s="169"/>
    </row>
    <row r="44" spans="2:30">
      <c r="B44" s="161">
        <v>2020</v>
      </c>
      <c r="C44" s="162" t="s">
        <v>36</v>
      </c>
      <c r="D44" s="163">
        <v>22601.666171665449</v>
      </c>
      <c r="E44" s="163">
        <v>628.04908150065978</v>
      </c>
      <c r="F44" s="163">
        <v>2520.012377049246</v>
      </c>
      <c r="G44" s="163">
        <v>197.28331177231564</v>
      </c>
      <c r="H44" s="163">
        <v>0.49265715679102656</v>
      </c>
      <c r="I44" s="164">
        <v>4.6126810262907831</v>
      </c>
      <c r="J44" s="165">
        <v>4.3541404560716348</v>
      </c>
      <c r="K44" s="165">
        <v>2.7979935848072146</v>
      </c>
      <c r="L44" s="165">
        <v>3.4014026738255874</v>
      </c>
      <c r="M44" s="165">
        <v>2.2950903497644797</v>
      </c>
      <c r="N44" s="625">
        <v>0.49265715679102656</v>
      </c>
      <c r="O44" s="166">
        <v>0.66395342354141196</v>
      </c>
      <c r="P44" s="167">
        <v>0.42358423964642256</v>
      </c>
      <c r="Q44" s="167">
        <v>0.47459081604096254</v>
      </c>
      <c r="R44" s="167">
        <v>0.47050520956920999</v>
      </c>
      <c r="S44" s="167">
        <v>0.45676258013540932</v>
      </c>
      <c r="T44" s="167">
        <v>0.21270212247906359</v>
      </c>
      <c r="U44" s="167">
        <v>0.19677362467584059</v>
      </c>
      <c r="V44" s="242">
        <v>0.37363601186013135</v>
      </c>
      <c r="W44" s="225">
        <v>1</v>
      </c>
      <c r="X44" s="168"/>
      <c r="Y44" s="169"/>
      <c r="AD44" s="205"/>
    </row>
    <row r="45" spans="2:30">
      <c r="B45" s="161">
        <v>2020</v>
      </c>
      <c r="C45" s="162" t="s">
        <v>37</v>
      </c>
      <c r="D45" s="163">
        <v>11034.728731099911</v>
      </c>
      <c r="E45" s="163">
        <v>253.82234200743147</v>
      </c>
      <c r="F45" s="163">
        <v>2292.3593936805719</v>
      </c>
      <c r="G45" s="163">
        <v>80.614071320391034</v>
      </c>
      <c r="H45" s="163">
        <v>0.23751704713904537</v>
      </c>
      <c r="I45" s="164">
        <v>2.7416611577878314</v>
      </c>
      <c r="J45" s="165">
        <v>4.0427616612824959</v>
      </c>
      <c r="K45" s="165">
        <v>2.4045298470080527</v>
      </c>
      <c r="L45" s="165">
        <v>3.3602827068627277</v>
      </c>
      <c r="M45" s="165">
        <v>1.9064108552469867</v>
      </c>
      <c r="N45" s="625">
        <v>0.23751704713904537</v>
      </c>
      <c r="O45" s="166">
        <v>0.43801377926596652</v>
      </c>
      <c r="P45" s="167">
        <v>0.22885438048612225</v>
      </c>
      <c r="Q45" s="167">
        <v>9.352110214090141E-2</v>
      </c>
      <c r="R45" s="167">
        <v>0.36696608363576677</v>
      </c>
      <c r="S45" s="167">
        <v>0.11169972882438114</v>
      </c>
      <c r="T45" s="167">
        <v>0</v>
      </c>
      <c r="U45" s="167">
        <v>5.6280572711832823E-2</v>
      </c>
      <c r="V45" s="242">
        <v>0.13760625463078868</v>
      </c>
      <c r="W45" s="225">
        <v>1</v>
      </c>
      <c r="X45" s="168"/>
      <c r="Y45" s="169"/>
      <c r="AD45" s="201"/>
    </row>
    <row r="46" spans="2:30">
      <c r="B46" s="161">
        <v>2020</v>
      </c>
      <c r="C46" s="162" t="s">
        <v>38</v>
      </c>
      <c r="D46" s="174">
        <v>24863.22708106201</v>
      </c>
      <c r="E46" s="174">
        <v>2190.238114154492</v>
      </c>
      <c r="F46" s="174">
        <v>4089.6719925658977</v>
      </c>
      <c r="G46" s="174">
        <v>493.2496249791655</v>
      </c>
      <c r="H46" s="174">
        <v>1.4370354472297393</v>
      </c>
      <c r="I46" s="164">
        <v>25.584096505148612</v>
      </c>
      <c r="J46" s="165">
        <v>4.3955574964915085</v>
      </c>
      <c r="K46" s="165">
        <v>3.3404913322108483</v>
      </c>
      <c r="L46" s="165">
        <v>3.611688477315143</v>
      </c>
      <c r="M46" s="165">
        <v>2.693066763727491</v>
      </c>
      <c r="N46" s="625">
        <v>1.4370354472297393</v>
      </c>
      <c r="O46" s="166">
        <v>1.407970084596909</v>
      </c>
      <c r="P46" s="167">
        <v>0.44948560024890055</v>
      </c>
      <c r="Q46" s="167">
        <v>1</v>
      </c>
      <c r="R46" s="167">
        <v>1</v>
      </c>
      <c r="S46" s="167">
        <v>0.81007907378551169</v>
      </c>
      <c r="T46" s="167">
        <v>1</v>
      </c>
      <c r="U46" s="167">
        <v>0.65941563581543883</v>
      </c>
      <c r="V46" s="242">
        <v>0.82323843105168648</v>
      </c>
      <c r="W46" s="235">
        <v>2</v>
      </c>
      <c r="X46" s="168"/>
      <c r="Y46" s="169"/>
      <c r="AD46" s="192"/>
    </row>
    <row r="47" spans="2:30">
      <c r="B47" s="161">
        <v>2020</v>
      </c>
      <c r="C47" s="162" t="s">
        <v>39</v>
      </c>
      <c r="D47" s="163">
        <v>9915.6750409914202</v>
      </c>
      <c r="E47" s="163">
        <v>361.00833171205198</v>
      </c>
      <c r="F47" s="163">
        <v>2507.1308080807021</v>
      </c>
      <c r="G47" s="163">
        <v>96.303501945525298</v>
      </c>
      <c r="H47" s="163">
        <v>0.62298627264061013</v>
      </c>
      <c r="I47" s="164">
        <v>3.6319278057052871</v>
      </c>
      <c r="J47" s="165">
        <v>3.9963222855204728</v>
      </c>
      <c r="K47" s="165">
        <v>2.5575172251045886</v>
      </c>
      <c r="L47" s="165">
        <v>3.3991769936094403</v>
      </c>
      <c r="M47" s="165">
        <v>1.983642079938293</v>
      </c>
      <c r="N47" s="625">
        <v>0.62298627264061013</v>
      </c>
      <c r="O47" s="166">
        <v>0.56013720716858639</v>
      </c>
      <c r="P47" s="167">
        <v>0.19981215521912901</v>
      </c>
      <c r="Q47" s="167">
        <v>0.24168941042684883</v>
      </c>
      <c r="R47" s="167">
        <v>0.4649009982527133</v>
      </c>
      <c r="S47" s="167">
        <v>0.18026425815543756</v>
      </c>
      <c r="T47" s="167">
        <v>0.32135332436119357</v>
      </c>
      <c r="U47" s="167">
        <v>0.1322189639462133</v>
      </c>
      <c r="V47" s="242">
        <v>0.2534418542905762</v>
      </c>
      <c r="W47" s="225">
        <v>1</v>
      </c>
      <c r="X47" s="168"/>
      <c r="Y47" s="169"/>
      <c r="AD47" s="191"/>
    </row>
    <row r="48" spans="2:30">
      <c r="B48" s="161">
        <v>2020</v>
      </c>
      <c r="C48" s="162" t="s">
        <v>40</v>
      </c>
      <c r="D48" s="163">
        <v>12173.61879819782</v>
      </c>
      <c r="E48" s="163">
        <v>397.72105577966477</v>
      </c>
      <c r="F48" s="163">
        <v>2806.1314558823674</v>
      </c>
      <c r="G48" s="163">
        <v>94.588955348449019</v>
      </c>
      <c r="H48" s="163">
        <v>0.54567875104777863</v>
      </c>
      <c r="I48" s="164">
        <v>4.9087767503302508</v>
      </c>
      <c r="J48" s="165">
        <v>4.0854196982358486</v>
      </c>
      <c r="K48" s="165">
        <v>2.5995785836107199</v>
      </c>
      <c r="L48" s="165">
        <v>3.4481080121046981</v>
      </c>
      <c r="M48" s="165">
        <v>1.9758404290947014</v>
      </c>
      <c r="N48" s="625">
        <v>0.54567875104777863</v>
      </c>
      <c r="O48" s="166">
        <v>0.69097328096839816</v>
      </c>
      <c r="P48" s="167">
        <v>0.25553183465767715</v>
      </c>
      <c r="Q48" s="167">
        <v>0.28242584510271929</v>
      </c>
      <c r="R48" s="167">
        <v>0.5881081713180053</v>
      </c>
      <c r="S48" s="167">
        <v>0.17333808910614223</v>
      </c>
      <c r="T48" s="167">
        <v>0.25690452425359506</v>
      </c>
      <c r="U48" s="167">
        <v>0.21357502420766325</v>
      </c>
      <c r="V48" s="242">
        <v>0.28898460039686152</v>
      </c>
      <c r="W48" s="225">
        <v>1</v>
      </c>
      <c r="X48" s="168"/>
      <c r="Y48" s="169"/>
    </row>
    <row r="49" spans="2:25">
      <c r="B49" s="161">
        <v>2020</v>
      </c>
      <c r="C49" s="162" t="s">
        <v>41</v>
      </c>
      <c r="D49" s="163">
        <v>87831.502526605342</v>
      </c>
      <c r="E49" s="163">
        <v>1366.2813514471352</v>
      </c>
      <c r="F49" s="163">
        <v>2680.7698775781769</v>
      </c>
      <c r="G49" s="163">
        <v>443.88659184878912</v>
      </c>
      <c r="H49" s="163">
        <v>0.85113370310245318</v>
      </c>
      <c r="I49" s="164">
        <v>33.328795572303342</v>
      </c>
      <c r="J49" s="165">
        <v>4.94365031225722</v>
      </c>
      <c r="K49" s="165">
        <v>3.135540140633347</v>
      </c>
      <c r="L49" s="165">
        <v>3.4282595349126086</v>
      </c>
      <c r="M49" s="165">
        <v>2.6472720268139915</v>
      </c>
      <c r="N49" s="625">
        <v>0.85113370310245318</v>
      </c>
      <c r="O49" s="166">
        <v>1.522819619518502</v>
      </c>
      <c r="P49" s="167">
        <v>0.79225151304365404</v>
      </c>
      <c r="Q49" s="167">
        <v>0.80150472728498179</v>
      </c>
      <c r="R49" s="167">
        <v>0.53813016473460917</v>
      </c>
      <c r="S49" s="167">
        <v>0.76942330800083292</v>
      </c>
      <c r="T49" s="167">
        <v>0.51155251634073562</v>
      </c>
      <c r="U49" s="167">
        <v>0.73083099866389245</v>
      </c>
      <c r="V49" s="242">
        <v>0.69414370071277043</v>
      </c>
      <c r="W49" s="225">
        <v>2</v>
      </c>
      <c r="X49" s="168"/>
      <c r="Y49" s="169"/>
    </row>
    <row r="50" spans="2:25">
      <c r="B50" s="161">
        <v>2020</v>
      </c>
      <c r="C50" s="162" t="s">
        <v>42</v>
      </c>
      <c r="D50" s="163">
        <v>35936.691528748313</v>
      </c>
      <c r="E50" s="163">
        <v>722.7267499614469</v>
      </c>
      <c r="F50" s="163">
        <v>2326.5856699470551</v>
      </c>
      <c r="G50" s="163">
        <v>203.76368964985346</v>
      </c>
      <c r="H50" s="163">
        <v>0.62539107515017767</v>
      </c>
      <c r="I50" s="164">
        <v>8.8501316773692746</v>
      </c>
      <c r="J50" s="165">
        <v>4.5555380917783213</v>
      </c>
      <c r="K50" s="165">
        <v>2.8589741293626036</v>
      </c>
      <c r="L50" s="165">
        <v>3.3667190488315728</v>
      </c>
      <c r="M50" s="165">
        <v>2.3091267960116233</v>
      </c>
      <c r="N50" s="625">
        <v>0.62539107515017767</v>
      </c>
      <c r="O50" s="166">
        <v>0.94694973242996516</v>
      </c>
      <c r="P50" s="167">
        <v>0.54953415625181778</v>
      </c>
      <c r="Q50" s="167">
        <v>0.53365048643695079</v>
      </c>
      <c r="R50" s="167">
        <v>0.38317264387607236</v>
      </c>
      <c r="S50" s="167">
        <v>0.46922389140248821</v>
      </c>
      <c r="T50" s="167">
        <v>0.32335813104809868</v>
      </c>
      <c r="U50" s="167">
        <v>0.37274546555309385</v>
      </c>
      <c r="V50" s="242">
        <v>0.44052890635947239</v>
      </c>
      <c r="W50" s="225">
        <v>1</v>
      </c>
      <c r="X50" s="168"/>
      <c r="Y50" s="169"/>
    </row>
    <row r="51" spans="2:25">
      <c r="B51" s="161">
        <v>2020</v>
      </c>
      <c r="C51" s="162" t="s">
        <v>43</v>
      </c>
      <c r="D51" s="163">
        <v>35524.277912277081</v>
      </c>
      <c r="E51" s="163">
        <v>576.85830433499848</v>
      </c>
      <c r="F51" s="163">
        <v>2344.0723841961581</v>
      </c>
      <c r="G51" s="163">
        <v>216.45532291359481</v>
      </c>
      <c r="H51" s="163">
        <v>0.47098533360875849</v>
      </c>
      <c r="I51" s="164">
        <v>14.323659757653061</v>
      </c>
      <c r="J51" s="165">
        <v>4.550525258959798</v>
      </c>
      <c r="K51" s="165">
        <v>2.7610691490263526</v>
      </c>
      <c r="L51" s="165">
        <v>3.3699710184260856</v>
      </c>
      <c r="M51" s="165">
        <v>2.3353682701379843</v>
      </c>
      <c r="N51" s="625">
        <v>0.47098533360875849</v>
      </c>
      <c r="O51" s="166">
        <v>1.1560539962878706</v>
      </c>
      <c r="P51" s="167">
        <v>0.54639923426907266</v>
      </c>
      <c r="Q51" s="167">
        <v>0.43882949211912126</v>
      </c>
      <c r="R51" s="167">
        <v>0.39136102811485607</v>
      </c>
      <c r="S51" s="167">
        <v>0.49252061276898979</v>
      </c>
      <c r="T51" s="167">
        <v>0.19463501889763499</v>
      </c>
      <c r="U51" s="167">
        <v>0.50276999622939089</v>
      </c>
      <c r="V51" s="242">
        <v>0.42730220318944051</v>
      </c>
      <c r="W51" s="225">
        <v>1</v>
      </c>
      <c r="X51" s="168"/>
      <c r="Y51" s="169"/>
    </row>
    <row r="52" spans="2:25">
      <c r="B52" s="161">
        <v>2020</v>
      </c>
      <c r="C52" s="162" t="s">
        <v>44</v>
      </c>
      <c r="D52" s="163">
        <v>25904.305825608342</v>
      </c>
      <c r="E52" s="163">
        <v>675.84016868353126</v>
      </c>
      <c r="F52" s="163">
        <v>2194.3188076922884</v>
      </c>
      <c r="G52" s="163">
        <v>190.6857352401907</v>
      </c>
      <c r="H52" s="163">
        <v>0.63644148319814609</v>
      </c>
      <c r="I52" s="164">
        <v>4.3615249042145594</v>
      </c>
      <c r="J52" s="165">
        <v>4.4133719587097193</v>
      </c>
      <c r="K52" s="165">
        <v>2.8298440005776291</v>
      </c>
      <c r="L52" s="165">
        <v>3.3412997255007935</v>
      </c>
      <c r="M52" s="165">
        <v>2.2803182056931695</v>
      </c>
      <c r="N52" s="625">
        <v>0.63644148319814609</v>
      </c>
      <c r="O52" s="166">
        <v>0.63963835663119428</v>
      </c>
      <c r="P52" s="167">
        <v>0.46062639652925691</v>
      </c>
      <c r="Q52" s="167">
        <v>0.50543795050148332</v>
      </c>
      <c r="R52" s="167">
        <v>0.31916737553853575</v>
      </c>
      <c r="S52" s="167">
        <v>0.44364812921859054</v>
      </c>
      <c r="T52" s="167">
        <v>0.33257050165211188</v>
      </c>
      <c r="U52" s="167">
        <v>0.1816541091526554</v>
      </c>
      <c r="V52" s="242">
        <v>0.37801246687035872</v>
      </c>
      <c r="W52" s="225">
        <v>1</v>
      </c>
      <c r="X52" s="168"/>
      <c r="Y52" s="169"/>
    </row>
    <row r="53" spans="2:25">
      <c r="B53" s="161">
        <v>2020</v>
      </c>
      <c r="C53" s="162" t="s">
        <v>45</v>
      </c>
      <c r="D53" s="163">
        <v>56911.248942431252</v>
      </c>
      <c r="E53" s="163">
        <v>753.86775880855976</v>
      </c>
      <c r="F53" s="163">
        <v>2668.0330507245872</v>
      </c>
      <c r="G53" s="163">
        <v>250.63567017798766</v>
      </c>
      <c r="H53" s="163">
        <v>0.61758648162426111</v>
      </c>
      <c r="I53" s="164">
        <v>6.8925686651209004</v>
      </c>
      <c r="J53" s="165">
        <v>4.7551981164966461</v>
      </c>
      <c r="K53" s="165">
        <v>2.8772951699325482</v>
      </c>
      <c r="L53" s="165">
        <v>3.4261912051764476</v>
      </c>
      <c r="M53" s="165">
        <v>2.3990428793439249</v>
      </c>
      <c r="N53" s="625">
        <v>0.61758648162426111</v>
      </c>
      <c r="O53" s="166">
        <v>0.83838110132617039</v>
      </c>
      <c r="P53" s="167">
        <v>0.67439740687770033</v>
      </c>
      <c r="Q53" s="167">
        <v>0.55139441813289736</v>
      </c>
      <c r="R53" s="167">
        <v>0.532922158288065</v>
      </c>
      <c r="S53" s="167">
        <v>0.54904981618372883</v>
      </c>
      <c r="T53" s="167">
        <v>0.31685169185939888</v>
      </c>
      <c r="U53" s="167">
        <v>0.30523567381096223</v>
      </c>
      <c r="V53" s="242">
        <v>0.48862436644648627</v>
      </c>
      <c r="W53" s="225">
        <v>2</v>
      </c>
      <c r="X53" s="168"/>
      <c r="Y53" s="169"/>
    </row>
    <row r="54" spans="2:25">
      <c r="B54" s="161">
        <v>2020</v>
      </c>
      <c r="C54" s="162" t="s">
        <v>46</v>
      </c>
      <c r="D54" s="163">
        <v>36914.866359084408</v>
      </c>
      <c r="E54" s="163">
        <v>494.73786545271628</v>
      </c>
      <c r="F54" s="163">
        <v>2438.8838559322598</v>
      </c>
      <c r="G54" s="163">
        <v>179.05918057663126</v>
      </c>
      <c r="H54" s="163">
        <v>0.43773944921316166</v>
      </c>
      <c r="I54" s="164">
        <v>7.7490612244897958</v>
      </c>
      <c r="J54" s="165">
        <v>4.5672013005082537</v>
      </c>
      <c r="K54" s="165">
        <v>2.6943751509702905</v>
      </c>
      <c r="L54" s="165">
        <v>3.3871911189161308</v>
      </c>
      <c r="M54" s="165">
        <v>2.2529965927121154</v>
      </c>
      <c r="N54" s="625">
        <v>0.43773944921316166</v>
      </c>
      <c r="O54" s="166">
        <v>0.88924909221999415</v>
      </c>
      <c r="P54" s="167">
        <v>0.55682808580432619</v>
      </c>
      <c r="Q54" s="167">
        <v>0.37423634079027479</v>
      </c>
      <c r="R54" s="167">
        <v>0.43472084294242475</v>
      </c>
      <c r="S54" s="167">
        <v>0.41939247948496505</v>
      </c>
      <c r="T54" s="167">
        <v>0.16691899187121911</v>
      </c>
      <c r="U54" s="167">
        <v>0.33686624183663438</v>
      </c>
      <c r="V54" s="242">
        <v>0.37942863513156783</v>
      </c>
      <c r="W54" s="225">
        <v>1</v>
      </c>
      <c r="X54" s="168"/>
      <c r="Y54" s="169"/>
    </row>
    <row r="55" spans="2:25">
      <c r="B55" s="161">
        <v>2020</v>
      </c>
      <c r="C55" s="162" t="s">
        <v>47</v>
      </c>
      <c r="D55" s="163">
        <v>26464.743809840424</v>
      </c>
      <c r="E55" s="163">
        <v>574.13029399586662</v>
      </c>
      <c r="F55" s="163">
        <v>2448.0635410765381</v>
      </c>
      <c r="G55" s="163">
        <v>146.16977225672878</v>
      </c>
      <c r="H55" s="163">
        <v>0.71115890957446815</v>
      </c>
      <c r="I55" s="164">
        <v>3.8879648093841648</v>
      </c>
      <c r="J55" s="165">
        <v>4.4226676941893253</v>
      </c>
      <c r="K55" s="165">
        <v>2.7590104630287962</v>
      </c>
      <c r="L55" s="165">
        <v>3.3888226860146924</v>
      </c>
      <c r="M55" s="165">
        <v>2.1648575703002915</v>
      </c>
      <c r="N55" s="625">
        <v>0.71115890957446815</v>
      </c>
      <c r="O55" s="166">
        <v>0.58972232540047242</v>
      </c>
      <c r="P55" s="167">
        <v>0.46643975726874104</v>
      </c>
      <c r="Q55" s="167">
        <v>0.43683565429181087</v>
      </c>
      <c r="R55" s="167">
        <v>0.43882909116741514</v>
      </c>
      <c r="S55" s="167">
        <v>0.34114419828107512</v>
      </c>
      <c r="T55" s="167">
        <v>0.39486002248870161</v>
      </c>
      <c r="U55" s="167">
        <v>0.15061548557677071</v>
      </c>
      <c r="V55" s="242">
        <v>0.37171577981659287</v>
      </c>
      <c r="W55" s="225">
        <v>1</v>
      </c>
      <c r="X55" s="168"/>
      <c r="Y55" s="169"/>
    </row>
    <row r="56" spans="2:25">
      <c r="B56" s="161">
        <v>2020</v>
      </c>
      <c r="C56" s="162" t="s">
        <v>48</v>
      </c>
      <c r="D56" s="163">
        <v>15468.457285635206</v>
      </c>
      <c r="E56" s="163">
        <v>551.87755847587403</v>
      </c>
      <c r="F56" s="163">
        <v>2088.7514877625554</v>
      </c>
      <c r="G56" s="163">
        <v>185.30157483126808</v>
      </c>
      <c r="H56" s="163">
        <v>0.62409952947688907</v>
      </c>
      <c r="I56" s="164">
        <v>8.046784488424743</v>
      </c>
      <c r="J56" s="165">
        <v>4.1894470024036456</v>
      </c>
      <c r="K56" s="165">
        <v>2.7418427342931113</v>
      </c>
      <c r="L56" s="165">
        <v>3.3198867722380547</v>
      </c>
      <c r="M56" s="165">
        <v>2.2678791102936593</v>
      </c>
      <c r="N56" s="625">
        <v>0.62409952947688907</v>
      </c>
      <c r="O56" s="166">
        <v>0.90562237006794377</v>
      </c>
      <c r="P56" s="167">
        <v>0.32058835947061032</v>
      </c>
      <c r="Q56" s="167">
        <v>0.42020870535309929</v>
      </c>
      <c r="R56" s="167">
        <v>0.26525005438698557</v>
      </c>
      <c r="S56" s="167">
        <v>0.43260491807205631</v>
      </c>
      <c r="T56" s="167">
        <v>0.32228141086340545</v>
      </c>
      <c r="U56" s="167">
        <v>0.34704742001317773</v>
      </c>
      <c r="V56" s="242">
        <v>0.35490352493876087</v>
      </c>
      <c r="W56" s="225">
        <v>1</v>
      </c>
      <c r="X56" s="168"/>
      <c r="Y56" s="169"/>
    </row>
    <row r="57" spans="2:25">
      <c r="B57" s="161">
        <v>2020</v>
      </c>
      <c r="C57" s="162" t="s">
        <v>49</v>
      </c>
      <c r="D57" s="163">
        <v>19478.004548376513</v>
      </c>
      <c r="E57" s="163">
        <v>470.71910882399072</v>
      </c>
      <c r="F57" s="163">
        <v>2283.5361708482078</v>
      </c>
      <c r="G57" s="163">
        <v>133.55672570607945</v>
      </c>
      <c r="H57" s="163">
        <v>0.47996451295506726</v>
      </c>
      <c r="I57" s="164">
        <v>4.1086728571428575</v>
      </c>
      <c r="J57" s="165">
        <v>4.2895444629112722</v>
      </c>
      <c r="K57" s="165">
        <v>2.6727618288321286</v>
      </c>
      <c r="L57" s="165">
        <v>3.3586078951527281</v>
      </c>
      <c r="M57" s="165">
        <v>2.1256657632932887</v>
      </c>
      <c r="N57" s="625">
        <v>0.47996451295506726</v>
      </c>
      <c r="O57" s="166">
        <v>0.61370156302051371</v>
      </c>
      <c r="P57" s="167">
        <v>0.38318724132495602</v>
      </c>
      <c r="Q57" s="167">
        <v>0.35330383369397095</v>
      </c>
      <c r="R57" s="167">
        <v>0.36274894647918582</v>
      </c>
      <c r="S57" s="167">
        <v>0.30635039808161735</v>
      </c>
      <c r="T57" s="167">
        <v>0.20212067259467698</v>
      </c>
      <c r="U57" s="167">
        <v>0.16552617682714138</v>
      </c>
      <c r="V57" s="242">
        <v>0.29530476493691443</v>
      </c>
      <c r="W57" s="225">
        <v>1</v>
      </c>
      <c r="X57" s="168"/>
      <c r="Y57" s="169"/>
    </row>
    <row r="58" spans="2:25">
      <c r="B58" s="161">
        <v>2020</v>
      </c>
      <c r="C58" s="162" t="s">
        <v>50</v>
      </c>
      <c r="D58" s="163">
        <v>28705.417988485067</v>
      </c>
      <c r="E58" s="163">
        <v>468.33071294558391</v>
      </c>
      <c r="F58" s="163">
        <v>2194.3412861735851</v>
      </c>
      <c r="G58" s="163">
        <v>145.87242026266418</v>
      </c>
      <c r="H58" s="163">
        <v>0.52084130982367749</v>
      </c>
      <c r="I58" s="164">
        <v>3.9441520737327189</v>
      </c>
      <c r="J58" s="165">
        <v>4.4579638751461879</v>
      </c>
      <c r="K58" s="165">
        <v>2.6705526395788235</v>
      </c>
      <c r="L58" s="165">
        <v>3.3413041743668161</v>
      </c>
      <c r="M58" s="165">
        <v>2.163973188672303</v>
      </c>
      <c r="N58" s="625">
        <v>0.52084130982367749</v>
      </c>
      <c r="O58" s="166">
        <v>0.59595365158096603</v>
      </c>
      <c r="P58" s="167">
        <v>0.48851325893824543</v>
      </c>
      <c r="Q58" s="167">
        <v>0.35116423343139785</v>
      </c>
      <c r="R58" s="167">
        <v>0.31917857768030305</v>
      </c>
      <c r="S58" s="167">
        <v>0.34035905975304548</v>
      </c>
      <c r="T58" s="167">
        <v>0.23619834648906624</v>
      </c>
      <c r="U58" s="167">
        <v>0.1544902284785232</v>
      </c>
      <c r="V58" s="242">
        <v>0.31538525631506953</v>
      </c>
      <c r="W58" s="225">
        <v>1</v>
      </c>
      <c r="X58" s="168"/>
      <c r="Y58" s="169"/>
    </row>
    <row r="59" spans="2:25">
      <c r="B59" s="161">
        <v>2020</v>
      </c>
      <c r="C59" s="162" t="s">
        <v>51</v>
      </c>
      <c r="D59" s="163">
        <v>117509.93058349086</v>
      </c>
      <c r="E59" s="163">
        <v>1161.9050718823171</v>
      </c>
      <c r="F59" s="163">
        <v>3034.1633364269233</v>
      </c>
      <c r="G59" s="163">
        <v>360.24740889334674</v>
      </c>
      <c r="H59" s="163">
        <v>0.72688431001890363</v>
      </c>
      <c r="I59" s="164">
        <v>37.049543296985249</v>
      </c>
      <c r="J59" s="165">
        <v>5.0700745697173133</v>
      </c>
      <c r="K59" s="165">
        <v>3.065170647467597</v>
      </c>
      <c r="L59" s="165">
        <v>3.4820389562132497</v>
      </c>
      <c r="M59" s="165">
        <v>2.556600865801451</v>
      </c>
      <c r="N59" s="625">
        <v>0.72688431001890363</v>
      </c>
      <c r="O59" s="166">
        <v>1.5687828588788655</v>
      </c>
      <c r="P59" s="167">
        <v>0.87131462929189074</v>
      </c>
      <c r="Q59" s="167">
        <v>0.73335185815920656</v>
      </c>
      <c r="R59" s="167">
        <v>0.67354550394692281</v>
      </c>
      <c r="S59" s="167">
        <v>0.68892703847288006</v>
      </c>
      <c r="T59" s="167">
        <v>0.4079697842424575</v>
      </c>
      <c r="U59" s="167">
        <v>0.75941171010387887</v>
      </c>
      <c r="V59" s="242">
        <v>0.68731310461035489</v>
      </c>
      <c r="W59" s="225">
        <v>2</v>
      </c>
      <c r="X59" s="168"/>
      <c r="Y59" s="169"/>
    </row>
    <row r="60" spans="2:25">
      <c r="B60" s="161">
        <v>2020</v>
      </c>
      <c r="C60" s="162" t="s">
        <v>52</v>
      </c>
      <c r="D60" s="163">
        <v>34513.308833696443</v>
      </c>
      <c r="E60" s="163">
        <v>490.86084062380758</v>
      </c>
      <c r="F60" s="163">
        <v>2430.8853042479677</v>
      </c>
      <c r="G60" s="163">
        <v>165.65233929250667</v>
      </c>
      <c r="H60" s="163">
        <v>0.66665170660856932</v>
      </c>
      <c r="I60" s="164">
        <v>10.602245417295666</v>
      </c>
      <c r="J60" s="165">
        <v>4.537986597637758</v>
      </c>
      <c r="K60" s="165">
        <v>2.690958386796654</v>
      </c>
      <c r="L60" s="165">
        <v>3.3857644681369132</v>
      </c>
      <c r="M60" s="165">
        <v>2.2191975732373193</v>
      </c>
      <c r="N60" s="625">
        <v>0.66665170660856932</v>
      </c>
      <c r="O60" s="166">
        <v>1.0253978529128265</v>
      </c>
      <c r="P60" s="167">
        <v>0.53855781476922204</v>
      </c>
      <c r="Q60" s="167">
        <v>0.37092720396004364</v>
      </c>
      <c r="R60" s="167">
        <v>0.43112856927095344</v>
      </c>
      <c r="S60" s="167">
        <v>0.38938630165464672</v>
      </c>
      <c r="T60" s="167">
        <v>0.35775579552350145</v>
      </c>
      <c r="U60" s="167">
        <v>0.42152581971723979</v>
      </c>
      <c r="V60" s="242">
        <v>0.41595758315811637</v>
      </c>
      <c r="W60" s="225">
        <v>1</v>
      </c>
      <c r="X60" s="168"/>
      <c r="Y60" s="169"/>
    </row>
    <row r="61" spans="2:25">
      <c r="B61" s="161">
        <v>2020</v>
      </c>
      <c r="C61" s="162" t="s">
        <v>53</v>
      </c>
      <c r="D61" s="163">
        <v>50165.481525377967</v>
      </c>
      <c r="E61" s="163">
        <v>1286.4746964967221</v>
      </c>
      <c r="F61" s="163">
        <v>2394.9450936037833</v>
      </c>
      <c r="G61" s="163">
        <v>444.67568505029482</v>
      </c>
      <c r="H61" s="163">
        <v>0.93120977321814258</v>
      </c>
      <c r="I61" s="164">
        <v>14.842690950920243</v>
      </c>
      <c r="J61" s="165">
        <v>4.7004049852819261</v>
      </c>
      <c r="K61" s="165">
        <v>3.1094012485487612</v>
      </c>
      <c r="L61" s="165">
        <v>3.3792955612502742</v>
      </c>
      <c r="M61" s="165">
        <v>2.6480433827945906</v>
      </c>
      <c r="N61" s="625">
        <v>0.93120977321814258</v>
      </c>
      <c r="O61" s="166">
        <v>1.1715126448238018</v>
      </c>
      <c r="P61" s="167">
        <v>0.64013091570054814</v>
      </c>
      <c r="Q61" s="167">
        <v>0.77618920473123132</v>
      </c>
      <c r="R61" s="167">
        <v>0.41484001132069048</v>
      </c>
      <c r="S61" s="167">
        <v>0.77010810433764953</v>
      </c>
      <c r="T61" s="167">
        <v>0.5783093665146346</v>
      </c>
      <c r="U61" s="167">
        <v>0.51238244259318266</v>
      </c>
      <c r="V61" s="242">
        <v>0.62327424696498701</v>
      </c>
      <c r="W61" s="225">
        <v>2</v>
      </c>
      <c r="X61" s="168"/>
      <c r="Y61" s="169"/>
    </row>
    <row r="62" spans="2:25">
      <c r="B62" s="161">
        <v>2020</v>
      </c>
      <c r="C62" s="162" t="s">
        <v>54</v>
      </c>
      <c r="D62" s="163">
        <v>109337.83759482441</v>
      </c>
      <c r="E62" s="163">
        <v>1052.8000812393539</v>
      </c>
      <c r="F62" s="163">
        <v>3029.2862246397531</v>
      </c>
      <c r="G62" s="163">
        <v>321.27337993576424</v>
      </c>
      <c r="H62" s="163">
        <v>0.56406277264325322</v>
      </c>
      <c r="I62" s="164">
        <v>16.425879829913107</v>
      </c>
      <c r="J62" s="165">
        <v>5.0387704804763178</v>
      </c>
      <c r="K62" s="165">
        <v>3.0223459097822301</v>
      </c>
      <c r="L62" s="165">
        <v>3.4813403099485298</v>
      </c>
      <c r="M62" s="165">
        <v>2.5068747422774731</v>
      </c>
      <c r="N62" s="625">
        <v>0.56406277264325322</v>
      </c>
      <c r="O62" s="166">
        <v>1.2155286412481117</v>
      </c>
      <c r="P62" s="167">
        <v>0.85173769922775922</v>
      </c>
      <c r="Q62" s="167">
        <v>0.69187609058558108</v>
      </c>
      <c r="R62" s="167">
        <v>0.67178632880820999</v>
      </c>
      <c r="S62" s="167">
        <v>0.64478105647522166</v>
      </c>
      <c r="T62" s="167">
        <v>0.27223069315111648</v>
      </c>
      <c r="U62" s="167">
        <v>0.53975232578795851</v>
      </c>
      <c r="V62" s="242">
        <v>0.61028385763038062</v>
      </c>
      <c r="W62" s="225">
        <v>2</v>
      </c>
      <c r="X62" s="168"/>
      <c r="Y62" s="169"/>
    </row>
    <row r="63" spans="2:25">
      <c r="B63" s="161">
        <v>2020</v>
      </c>
      <c r="C63" s="162" t="s">
        <v>55</v>
      </c>
      <c r="D63" s="163">
        <v>21836.238118978545</v>
      </c>
      <c r="E63" s="163">
        <v>981.00291822851113</v>
      </c>
      <c r="F63" s="163">
        <v>2510.6533778593921</v>
      </c>
      <c r="G63" s="163">
        <v>277.1530380859827</v>
      </c>
      <c r="H63" s="163">
        <v>0.95104061459116795</v>
      </c>
      <c r="I63" s="164">
        <v>15.795840289287328</v>
      </c>
      <c r="J63" s="165">
        <v>4.3391778215376862</v>
      </c>
      <c r="K63" s="165">
        <v>2.9916702992949884</v>
      </c>
      <c r="L63" s="165">
        <v>3.3997867579243763</v>
      </c>
      <c r="M63" s="165">
        <v>2.4427196435878566</v>
      </c>
      <c r="N63" s="625">
        <v>0.95104061459116795</v>
      </c>
      <c r="O63" s="166">
        <v>1.1985427339634767</v>
      </c>
      <c r="P63" s="167">
        <v>0.41422691742595485</v>
      </c>
      <c r="Q63" s="167">
        <v>0.66216675529214764</v>
      </c>
      <c r="R63" s="167">
        <v>0.4664363706972221</v>
      </c>
      <c r="S63" s="167">
        <v>0.58782528290795122</v>
      </c>
      <c r="T63" s="167">
        <v>0.59484170263513592</v>
      </c>
      <c r="U63" s="167">
        <v>0.52919020437518527</v>
      </c>
      <c r="V63" s="242">
        <v>0.54703385141675664</v>
      </c>
      <c r="W63" s="225">
        <v>2</v>
      </c>
      <c r="X63" s="168"/>
      <c r="Y63" s="169"/>
    </row>
    <row r="64" spans="2:25">
      <c r="B64" s="161">
        <v>2020</v>
      </c>
      <c r="C64" s="162" t="s">
        <v>56</v>
      </c>
      <c r="D64" s="163">
        <v>7052.3384581706314</v>
      </c>
      <c r="E64" s="163">
        <v>415.58336871249196</v>
      </c>
      <c r="F64" s="163">
        <v>2055.8051410255257</v>
      </c>
      <c r="G64" s="163">
        <v>119.98154130133825</v>
      </c>
      <c r="H64" s="163">
        <v>0.50183848065317715</v>
      </c>
      <c r="I64" s="164">
        <v>5.013859727872072</v>
      </c>
      <c r="J64" s="165">
        <v>3.8483331469325304</v>
      </c>
      <c r="K64" s="165">
        <v>2.6186581591428002</v>
      </c>
      <c r="L64" s="165">
        <v>3.3129819477804987</v>
      </c>
      <c r="M64" s="165">
        <v>2.0791144366509999</v>
      </c>
      <c r="N64" s="625">
        <v>0.50183848065317715</v>
      </c>
      <c r="O64" s="166">
        <v>0.70017217958963218</v>
      </c>
      <c r="P64" s="167">
        <v>0.10726280826055001</v>
      </c>
      <c r="Q64" s="167">
        <v>0.30090441807112744</v>
      </c>
      <c r="R64" s="167">
        <v>0.24786386607353333</v>
      </c>
      <c r="S64" s="167">
        <v>0.26502294517999209</v>
      </c>
      <c r="T64" s="167">
        <v>0.2203562975725481</v>
      </c>
      <c r="U64" s="167">
        <v>0.21929505331609681</v>
      </c>
      <c r="V64" s="242">
        <v>0.22875633373582818</v>
      </c>
      <c r="W64" s="225">
        <v>1</v>
      </c>
      <c r="X64" s="168"/>
      <c r="Y64" s="169"/>
    </row>
    <row r="65" spans="2:25">
      <c r="B65" s="161">
        <v>2020</v>
      </c>
      <c r="C65" s="162" t="s">
        <v>57</v>
      </c>
      <c r="D65" s="163">
        <v>34440.883465392682</v>
      </c>
      <c r="E65" s="163">
        <v>628.03617785899803</v>
      </c>
      <c r="F65" s="163">
        <v>2498.0030882353362</v>
      </c>
      <c r="G65" s="163">
        <v>144.96726054515</v>
      </c>
      <c r="H65" s="163">
        <v>0.64570041948263801</v>
      </c>
      <c r="I65" s="164">
        <v>3.8554938907869598</v>
      </c>
      <c r="J65" s="165">
        <v>4.5370742832933448</v>
      </c>
      <c r="K65" s="165">
        <v>2.7979846618772961</v>
      </c>
      <c r="L65" s="165">
        <v>3.3975929709487396</v>
      </c>
      <c r="M65" s="165">
        <v>2.1612699320968805</v>
      </c>
      <c r="N65" s="625">
        <v>0.64570041948263801</v>
      </c>
      <c r="O65" s="166">
        <v>0.58608001930123077</v>
      </c>
      <c r="P65" s="167">
        <v>0.53798727224426357</v>
      </c>
      <c r="Q65" s="167">
        <v>0.47458217418143517</v>
      </c>
      <c r="R65" s="167">
        <v>0.46091246582281492</v>
      </c>
      <c r="S65" s="167">
        <v>0.33795915588649711</v>
      </c>
      <c r="T65" s="167">
        <v>0.34028937973167434</v>
      </c>
      <c r="U65" s="167">
        <v>0.14835063868940579</v>
      </c>
      <c r="V65" s="242">
        <v>0.38305756958942178</v>
      </c>
      <c r="W65" s="225">
        <v>1</v>
      </c>
      <c r="X65" s="168"/>
      <c r="Y65" s="169"/>
    </row>
    <row r="66" spans="2:25">
      <c r="B66" s="161">
        <v>2020</v>
      </c>
      <c r="C66" s="162" t="s">
        <v>58</v>
      </c>
      <c r="D66" s="163">
        <v>24117.914974665528</v>
      </c>
      <c r="E66" s="163">
        <v>772.43052265329425</v>
      </c>
      <c r="F66" s="163">
        <v>2288.7369727648511</v>
      </c>
      <c r="G66" s="163">
        <v>262.37420030678288</v>
      </c>
      <c r="H66" s="163">
        <v>0.71836512951892972</v>
      </c>
      <c r="I66" s="164">
        <v>7.8722529764476166</v>
      </c>
      <c r="J66" s="165">
        <v>4.3823397597642275</v>
      </c>
      <c r="K66" s="165">
        <v>2.8878594266272857</v>
      </c>
      <c r="L66" s="165">
        <v>3.3595958853611165</v>
      </c>
      <c r="M66" s="165">
        <v>2.4189211279015357</v>
      </c>
      <c r="N66" s="625">
        <v>0.71836512951892972</v>
      </c>
      <c r="O66" s="166">
        <v>0.89609904178887767</v>
      </c>
      <c r="P66" s="167">
        <v>0.44121950103342777</v>
      </c>
      <c r="Q66" s="167">
        <v>0.56162590299284476</v>
      </c>
      <c r="R66" s="167">
        <v>0.36523668297711975</v>
      </c>
      <c r="S66" s="167">
        <v>0.56669737727998259</v>
      </c>
      <c r="T66" s="167">
        <v>0.40086761682315841</v>
      </c>
      <c r="U66" s="167">
        <v>0.34112565511409693</v>
      </c>
      <c r="V66" s="242">
        <v>0.4512064127392178</v>
      </c>
      <c r="W66" s="225">
        <v>1</v>
      </c>
      <c r="X66" s="168"/>
      <c r="Y66" s="169"/>
    </row>
    <row r="67" spans="2:25">
      <c r="B67" s="161">
        <v>2020</v>
      </c>
      <c r="C67" s="162" t="s">
        <v>59</v>
      </c>
      <c r="D67" s="163">
        <v>21082.631340780761</v>
      </c>
      <c r="E67" s="163">
        <v>755.66348630783762</v>
      </c>
      <c r="F67" s="163">
        <v>2179.5925930032031</v>
      </c>
      <c r="G67" s="163">
        <v>255.52407932011334</v>
      </c>
      <c r="H67" s="163">
        <v>0.82818803543613695</v>
      </c>
      <c r="I67" s="164">
        <v>6.359472321387531</v>
      </c>
      <c r="J67" s="165">
        <v>4.3239248145795344</v>
      </c>
      <c r="K67" s="165">
        <v>2.8783284375967142</v>
      </c>
      <c r="L67" s="165">
        <v>3.3383753233542484</v>
      </c>
      <c r="M67" s="165">
        <v>2.4074318321541193</v>
      </c>
      <c r="N67" s="625">
        <v>0.82818803543613695</v>
      </c>
      <c r="O67" s="166">
        <v>0.80342108146335423</v>
      </c>
      <c r="P67" s="167">
        <v>0.40468800229609392</v>
      </c>
      <c r="Q67" s="167">
        <v>0.55239513808581697</v>
      </c>
      <c r="R67" s="167">
        <v>0.31180379855889834</v>
      </c>
      <c r="S67" s="167">
        <v>0.55649738163812157</v>
      </c>
      <c r="T67" s="167">
        <v>0.49242344948808764</v>
      </c>
      <c r="U67" s="167">
        <v>0.28349694839603884</v>
      </c>
      <c r="V67" s="242">
        <v>0.44019280185785986</v>
      </c>
      <c r="W67" s="225">
        <v>1</v>
      </c>
      <c r="X67" s="168"/>
      <c r="Y67" s="169"/>
    </row>
    <row r="68" spans="2:25">
      <c r="B68" s="161">
        <v>2020</v>
      </c>
      <c r="C68" s="162" t="s">
        <v>60</v>
      </c>
      <c r="D68" s="163">
        <v>9410.7501106965938</v>
      </c>
      <c r="E68" s="163">
        <v>428.54586035960341</v>
      </c>
      <c r="F68" s="163">
        <v>2172.4282195676906</v>
      </c>
      <c r="G68" s="163">
        <v>147.70626785414214</v>
      </c>
      <c r="H68" s="163">
        <v>0.36593211424377714</v>
      </c>
      <c r="I68" s="164">
        <v>8.9502998939554601</v>
      </c>
      <c r="J68" s="165">
        <v>3.9736242414881318</v>
      </c>
      <c r="K68" s="165">
        <v>2.6319973042881162</v>
      </c>
      <c r="L68" s="165">
        <v>3.3369454355875989</v>
      </c>
      <c r="M68" s="165">
        <v>2.1693989248089776</v>
      </c>
      <c r="N68" s="625">
        <v>0.36593211424377714</v>
      </c>
      <c r="O68" s="166">
        <v>0.95183758728328638</v>
      </c>
      <c r="P68" s="167">
        <v>0.18561726786135244</v>
      </c>
      <c r="Q68" s="167">
        <v>0.31382338298674967</v>
      </c>
      <c r="R68" s="167">
        <v>0.30820337422792726</v>
      </c>
      <c r="S68" s="167">
        <v>0.34517593331645885</v>
      </c>
      <c r="T68" s="167">
        <v>0.10705552086155784</v>
      </c>
      <c r="U68" s="167">
        <v>0.37578481550029924</v>
      </c>
      <c r="V68" s="242">
        <v>0.27287415495309575</v>
      </c>
      <c r="W68" s="225">
        <v>1</v>
      </c>
      <c r="X68" s="168"/>
      <c r="Y68" s="169"/>
    </row>
    <row r="69" spans="2:25">
      <c r="B69" s="161">
        <v>2020</v>
      </c>
      <c r="C69" s="162" t="s">
        <v>61</v>
      </c>
      <c r="D69" s="163">
        <v>23471.658390938395</v>
      </c>
      <c r="E69" s="163">
        <v>604.54930350500842</v>
      </c>
      <c r="F69" s="163">
        <v>2390.9982222221806</v>
      </c>
      <c r="G69" s="163">
        <v>162.29009354220671</v>
      </c>
      <c r="H69" s="163">
        <v>0.65644690186246413</v>
      </c>
      <c r="I69" s="164">
        <v>5.4529363879003556</v>
      </c>
      <c r="J69" s="165">
        <v>4.3705437757762171</v>
      </c>
      <c r="K69" s="165">
        <v>2.7814317251587615</v>
      </c>
      <c r="L69" s="165">
        <v>3.3785792532051167</v>
      </c>
      <c r="M69" s="165">
        <v>2.2102920105763086</v>
      </c>
      <c r="N69" s="625">
        <v>0.65644690186246413</v>
      </c>
      <c r="O69" s="166">
        <v>0.73663043138478623</v>
      </c>
      <c r="P69" s="167">
        <v>0.43384253658021915</v>
      </c>
      <c r="Q69" s="167">
        <v>0.45855065144233703</v>
      </c>
      <c r="R69" s="167">
        <v>0.41303636422725548</v>
      </c>
      <c r="S69" s="167">
        <v>0.38148009901807045</v>
      </c>
      <c r="T69" s="167">
        <v>0.34924837725852642</v>
      </c>
      <c r="U69" s="167">
        <v>0.24196540441981465</v>
      </c>
      <c r="V69" s="242">
        <v>0.38066248441091655</v>
      </c>
      <c r="W69" s="225">
        <v>1</v>
      </c>
      <c r="X69" s="168"/>
      <c r="Y69" s="169"/>
    </row>
    <row r="70" spans="2:25">
      <c r="B70" s="161">
        <v>2020</v>
      </c>
      <c r="C70" s="162" t="s">
        <v>62</v>
      </c>
      <c r="D70" s="163">
        <v>33259.850902474529</v>
      </c>
      <c r="E70" s="163">
        <v>718.02790291262136</v>
      </c>
      <c r="F70" s="163">
        <v>2380.8749736842105</v>
      </c>
      <c r="G70" s="163">
        <v>245.95469255663428</v>
      </c>
      <c r="H70" s="163">
        <v>0.52143910722950026</v>
      </c>
      <c r="I70" s="164">
        <v>4.5364911809815949</v>
      </c>
      <c r="J70" s="165">
        <v>4.5219202980290891</v>
      </c>
      <c r="K70" s="165">
        <v>2.8561413214644733</v>
      </c>
      <c r="L70" s="165">
        <v>3.3767365900018178</v>
      </c>
      <c r="M70" s="165">
        <v>2.3908551128559568</v>
      </c>
      <c r="N70" s="625">
        <v>0.52143910722950026</v>
      </c>
      <c r="O70" s="166">
        <v>0.65672007093803031</v>
      </c>
      <c r="P70" s="167">
        <v>0.52851028323406424</v>
      </c>
      <c r="Q70" s="167">
        <v>0.53090691138398016</v>
      </c>
      <c r="R70" s="167">
        <v>0.40839658089203046</v>
      </c>
      <c r="S70" s="167">
        <v>0.54178086042439688</v>
      </c>
      <c r="T70" s="167">
        <v>0.23669671100417294</v>
      </c>
      <c r="U70" s="167">
        <v>0.19227580497518643</v>
      </c>
      <c r="V70" s="242">
        <v>0.40990750104350193</v>
      </c>
      <c r="W70" s="225">
        <v>1</v>
      </c>
      <c r="X70" s="168"/>
      <c r="Y70" s="169"/>
    </row>
    <row r="71" spans="2:25">
      <c r="B71" s="161">
        <v>2020</v>
      </c>
      <c r="C71" s="162" t="s">
        <v>63</v>
      </c>
      <c r="D71" s="163">
        <v>54966.365533274184</v>
      </c>
      <c r="E71" s="163">
        <v>1541.8459035262781</v>
      </c>
      <c r="F71" s="163">
        <v>2798.5728880823849</v>
      </c>
      <c r="G71" s="163">
        <v>506.81328243972865</v>
      </c>
      <c r="H71" s="163">
        <v>1.1371095829636204</v>
      </c>
      <c r="I71" s="164">
        <v>44.535278284320022</v>
      </c>
      <c r="J71" s="165">
        <v>4.7400970216477987</v>
      </c>
      <c r="K71" s="165">
        <v>3.1880409712555626</v>
      </c>
      <c r="L71" s="165">
        <v>3.4469366224736762</v>
      </c>
      <c r="M71" s="165">
        <v>2.7048479882451253</v>
      </c>
      <c r="N71" s="625">
        <v>1.1371095829636204</v>
      </c>
      <c r="O71" s="166">
        <v>1.6487041704042125</v>
      </c>
      <c r="P71" s="167">
        <v>0.66495349443955964</v>
      </c>
      <c r="Q71" s="167">
        <v>0.85235179292978425</v>
      </c>
      <c r="R71" s="167">
        <v>0.58515863931490186</v>
      </c>
      <c r="S71" s="167">
        <v>0.82053823867929365</v>
      </c>
      <c r="T71" s="167">
        <v>0.74996143098476697</v>
      </c>
      <c r="U71" s="167">
        <v>0.80910811911244385</v>
      </c>
      <c r="V71" s="242">
        <v>0.75223730302260017</v>
      </c>
      <c r="W71" s="225">
        <v>2</v>
      </c>
      <c r="X71" s="168"/>
      <c r="Y71" s="169"/>
    </row>
    <row r="72" spans="2:25">
      <c r="B72" s="161">
        <v>2020</v>
      </c>
      <c r="C72" s="162" t="s">
        <v>64</v>
      </c>
      <c r="D72" s="163">
        <v>5841.8100632603409</v>
      </c>
      <c r="E72" s="163">
        <v>269.3520374999913</v>
      </c>
      <c r="F72" s="163">
        <v>1890.5440499999302</v>
      </c>
      <c r="G72" s="163">
        <v>125</v>
      </c>
      <c r="H72" s="163">
        <v>0.66397664233576636</v>
      </c>
      <c r="I72" s="164">
        <v>2.3669895169578621</v>
      </c>
      <c r="J72" s="165">
        <v>3.7665474325042001</v>
      </c>
      <c r="K72" s="165">
        <v>2.4303202650932465</v>
      </c>
      <c r="L72" s="165">
        <v>3.2765868009522023</v>
      </c>
      <c r="M72" s="165">
        <v>2.0969100130080562</v>
      </c>
      <c r="N72" s="625">
        <v>0.66397664233576636</v>
      </c>
      <c r="O72" s="166">
        <v>0.37419633450811285</v>
      </c>
      <c r="P72" s="167">
        <v>5.6115713729792932E-2</v>
      </c>
      <c r="Q72" s="167">
        <v>0.11849912755198592</v>
      </c>
      <c r="R72" s="167">
        <v>0.15622172797977579</v>
      </c>
      <c r="S72" s="167">
        <v>0.28082154635423695</v>
      </c>
      <c r="T72" s="167">
        <v>0.35552568027674852</v>
      </c>
      <c r="U72" s="167">
        <v>1.6597817561325036E-2</v>
      </c>
      <c r="V72" s="242">
        <v>0.16738451115371261</v>
      </c>
      <c r="W72" s="225">
        <v>1</v>
      </c>
      <c r="X72" s="168"/>
      <c r="Y72" s="169"/>
    </row>
    <row r="73" spans="2:25">
      <c r="B73" s="161">
        <v>2020</v>
      </c>
      <c r="C73" s="162" t="s">
        <v>65</v>
      </c>
      <c r="D73" s="163">
        <v>34283.925478108926</v>
      </c>
      <c r="E73" s="163">
        <v>699.02973620491662</v>
      </c>
      <c r="F73" s="163">
        <v>2039.5402504816859</v>
      </c>
      <c r="G73" s="163">
        <v>264.55970434560976</v>
      </c>
      <c r="H73" s="163">
        <v>0.75871196971167854</v>
      </c>
      <c r="I73" s="164">
        <v>7.0666107866712471</v>
      </c>
      <c r="J73" s="165">
        <v>4.5350905424191312</v>
      </c>
      <c r="K73" s="165">
        <v>2.844495650702795</v>
      </c>
      <c r="L73" s="165">
        <v>3.3095322805722596</v>
      </c>
      <c r="M73" s="165">
        <v>2.4225236965671901</v>
      </c>
      <c r="N73" s="625">
        <v>0.75871196971167854</v>
      </c>
      <c r="O73" s="166">
        <v>0.84921117199169116</v>
      </c>
      <c r="P73" s="167">
        <v>0.53674668172393691</v>
      </c>
      <c r="Q73" s="167">
        <v>0.51962807676976652</v>
      </c>
      <c r="R73" s="167">
        <v>0.23917768381504687</v>
      </c>
      <c r="S73" s="167">
        <v>0.56989567467757929</v>
      </c>
      <c r="T73" s="167">
        <v>0.43450348284213586</v>
      </c>
      <c r="U73" s="167">
        <v>0.31196999299458433</v>
      </c>
      <c r="V73" s="242">
        <v>0.44165118787090579</v>
      </c>
      <c r="W73" s="225">
        <v>1</v>
      </c>
      <c r="X73" s="168"/>
      <c r="Y73" s="169"/>
    </row>
    <row r="74" spans="2:25">
      <c r="B74" s="161">
        <v>2020</v>
      </c>
      <c r="C74" s="162" t="s">
        <v>66</v>
      </c>
      <c r="D74" s="163">
        <v>44883.005700589536</v>
      </c>
      <c r="E74" s="163">
        <v>948.04624322230825</v>
      </c>
      <c r="F74" s="163">
        <v>2329.4935212247738</v>
      </c>
      <c r="G74" s="163">
        <v>333.92718822618127</v>
      </c>
      <c r="H74" s="163">
        <v>0.8466880247722266</v>
      </c>
      <c r="I74" s="164">
        <v>12.604080467229073</v>
      </c>
      <c r="J74" s="165">
        <v>4.6520819328174241</v>
      </c>
      <c r="K74" s="165">
        <v>2.9768295216064877</v>
      </c>
      <c r="L74" s="165">
        <v>3.3672615069283722</v>
      </c>
      <c r="M74" s="165">
        <v>2.5236517805874676</v>
      </c>
      <c r="N74" s="625">
        <v>0.8466880247722266</v>
      </c>
      <c r="O74" s="166">
        <v>1.1005111671425529</v>
      </c>
      <c r="P74" s="167">
        <v>0.60991067797697252</v>
      </c>
      <c r="Q74" s="167">
        <v>0.64779345893847429</v>
      </c>
      <c r="R74" s="167">
        <v>0.38453854081973626</v>
      </c>
      <c r="S74" s="167">
        <v>0.65967541740102176</v>
      </c>
      <c r="T74" s="167">
        <v>0.50784629696978612</v>
      </c>
      <c r="U74" s="167">
        <v>0.46823253554441285</v>
      </c>
      <c r="V74" s="242">
        <v>0.55186196351235506</v>
      </c>
      <c r="W74" s="225">
        <v>2</v>
      </c>
      <c r="X74" s="168"/>
      <c r="Y74" s="169"/>
    </row>
    <row r="75" spans="2:25">
      <c r="B75" s="161">
        <v>2020</v>
      </c>
      <c r="C75" s="162" t="s">
        <v>67</v>
      </c>
      <c r="D75" s="163">
        <v>19483.046373984322</v>
      </c>
      <c r="E75" s="163">
        <v>816.90879689224903</v>
      </c>
      <c r="F75" s="163">
        <v>2131.1244083272827</v>
      </c>
      <c r="G75" s="163">
        <v>251.74696579624862</v>
      </c>
      <c r="H75" s="163">
        <v>0.91227930701220605</v>
      </c>
      <c r="I75" s="164">
        <v>14.595969630248275</v>
      </c>
      <c r="J75" s="165">
        <v>4.2896568642454547</v>
      </c>
      <c r="K75" s="165">
        <v>2.912173572790183</v>
      </c>
      <c r="L75" s="165">
        <v>3.3286088031975267</v>
      </c>
      <c r="M75" s="165">
        <v>2.4009642448825086</v>
      </c>
      <c r="N75" s="625">
        <v>0.91227930701220605</v>
      </c>
      <c r="O75" s="166">
        <v>1.1642329510594707</v>
      </c>
      <c r="P75" s="167">
        <v>0.38325753479497088</v>
      </c>
      <c r="Q75" s="167">
        <v>0.58517415873261236</v>
      </c>
      <c r="R75" s="167">
        <v>0.28721192665025447</v>
      </c>
      <c r="S75" s="167">
        <v>0.55075557087494931</v>
      </c>
      <c r="T75" s="167">
        <v>0.56252764427968993</v>
      </c>
      <c r="U75" s="167">
        <v>0.50785580718311985</v>
      </c>
      <c r="V75" s="242">
        <v>0.48575697457094108</v>
      </c>
      <c r="W75" s="225">
        <v>2</v>
      </c>
      <c r="X75" s="168"/>
      <c r="Y75" s="169"/>
    </row>
    <row r="76" spans="2:25">
      <c r="B76" s="161">
        <v>2020</v>
      </c>
      <c r="C76" s="162" t="s">
        <v>68</v>
      </c>
      <c r="D76" s="163">
        <v>49881.375014347206</v>
      </c>
      <c r="E76" s="163">
        <v>716.09454759501853</v>
      </c>
      <c r="F76" s="163">
        <v>2496.6443864541675</v>
      </c>
      <c r="G76" s="163">
        <v>211.0662630339724</v>
      </c>
      <c r="H76" s="163">
        <v>0.86101656449719577</v>
      </c>
      <c r="I76" s="164">
        <v>90.301455723142411</v>
      </c>
      <c r="J76" s="165">
        <v>4.6979384165970597</v>
      </c>
      <c r="K76" s="165">
        <v>2.8549703669837672</v>
      </c>
      <c r="L76" s="165">
        <v>3.3973566873256575</v>
      </c>
      <c r="M76" s="165">
        <v>2.324418820948138</v>
      </c>
      <c r="N76" s="625">
        <v>0.86101656449719577</v>
      </c>
      <c r="O76" s="166">
        <v>1.9556947515032295</v>
      </c>
      <c r="P76" s="167">
        <v>0.6385883746519887</v>
      </c>
      <c r="Q76" s="167">
        <v>0.52977284171990235</v>
      </c>
      <c r="R76" s="167">
        <v>0.46031750912383707</v>
      </c>
      <c r="S76" s="167">
        <v>0.4827998834508046</v>
      </c>
      <c r="T76" s="167">
        <v>0.51979154076420031</v>
      </c>
      <c r="U76" s="167">
        <v>1</v>
      </c>
      <c r="V76" s="242">
        <v>0.60184941877353504</v>
      </c>
      <c r="W76" s="225">
        <v>2</v>
      </c>
      <c r="X76" s="168"/>
      <c r="Y76" s="169"/>
    </row>
    <row r="77" spans="2:25">
      <c r="B77" s="161">
        <v>2020</v>
      </c>
      <c r="C77" s="162" t="s">
        <v>69</v>
      </c>
      <c r="D77" s="163">
        <v>30327.855041364171</v>
      </c>
      <c r="E77" s="163">
        <v>551.36195592287993</v>
      </c>
      <c r="F77" s="163">
        <v>2783.4771847508359</v>
      </c>
      <c r="G77" s="163">
        <v>144.52214452214452</v>
      </c>
      <c r="H77" s="163">
        <v>0.76395593449265575</v>
      </c>
      <c r="I77" s="164">
        <v>6.7438748456154798</v>
      </c>
      <c r="J77" s="165">
        <v>4.4818416956175966</v>
      </c>
      <c r="K77" s="165">
        <v>2.7414367964038293</v>
      </c>
      <c r="L77" s="165">
        <v>3.4445876658881796</v>
      </c>
      <c r="M77" s="165">
        <v>2.1599343973135294</v>
      </c>
      <c r="N77" s="625">
        <v>0.76395593449265575</v>
      </c>
      <c r="O77" s="166">
        <v>0.82890950195432889</v>
      </c>
      <c r="P77" s="167">
        <v>0.50344595408404391</v>
      </c>
      <c r="Q77" s="167">
        <v>0.41981555442083002</v>
      </c>
      <c r="R77" s="167">
        <v>0.57924402095108862</v>
      </c>
      <c r="S77" s="167">
        <v>0.33677349148467356</v>
      </c>
      <c r="T77" s="167">
        <v>0.43887520801165447</v>
      </c>
      <c r="U77" s="167">
        <v>0.29934607481208919</v>
      </c>
      <c r="V77" s="242">
        <v>0.42612814139101646</v>
      </c>
      <c r="W77" s="225">
        <v>1</v>
      </c>
      <c r="X77" s="168"/>
      <c r="Y77" s="169"/>
    </row>
    <row r="78" spans="2:25">
      <c r="B78" s="161">
        <v>2020</v>
      </c>
      <c r="C78" s="162" t="s">
        <v>70</v>
      </c>
      <c r="D78" s="163">
        <v>21279.719382669293</v>
      </c>
      <c r="E78" s="163">
        <v>466.20848769275648</v>
      </c>
      <c r="F78" s="163">
        <v>2262.2624420576994</v>
      </c>
      <c r="G78" s="163">
        <v>169.42821568815248</v>
      </c>
      <c r="H78" s="163">
        <v>0.32942698076049087</v>
      </c>
      <c r="I78" s="164">
        <v>6.5081953275309203</v>
      </c>
      <c r="J78" s="165">
        <v>4.327965896585332</v>
      </c>
      <c r="K78" s="165">
        <v>2.6685801759296743</v>
      </c>
      <c r="L78" s="165">
        <v>3.3545429854373827</v>
      </c>
      <c r="M78" s="165">
        <v>2.2289857371473412</v>
      </c>
      <c r="N78" s="625">
        <v>0.32942698076049087</v>
      </c>
      <c r="O78" s="166">
        <v>0.81346057874482314</v>
      </c>
      <c r="P78" s="167">
        <v>0.40721521141570366</v>
      </c>
      <c r="Q78" s="167">
        <v>0.34925390196689271</v>
      </c>
      <c r="R78" s="167">
        <v>0.3525135978149867</v>
      </c>
      <c r="S78" s="167">
        <v>0.39807606222996272</v>
      </c>
      <c r="T78" s="167">
        <v>7.6622362453544951E-2</v>
      </c>
      <c r="U78" s="167">
        <v>0.28973967581902438</v>
      </c>
      <c r="V78" s="242">
        <v>0.31193501680234109</v>
      </c>
      <c r="W78" s="225">
        <v>1</v>
      </c>
      <c r="X78" s="168"/>
      <c r="Y78" s="169"/>
    </row>
    <row r="79" spans="2:25">
      <c r="B79" s="161">
        <v>2020</v>
      </c>
      <c r="C79" s="162" t="s">
        <v>71</v>
      </c>
      <c r="D79" s="163">
        <v>16700.699483397191</v>
      </c>
      <c r="E79" s="163">
        <v>360.01587462834652</v>
      </c>
      <c r="F79" s="163">
        <v>2049.1845312500132</v>
      </c>
      <c r="G79" s="163">
        <v>126.85827552031714</v>
      </c>
      <c r="H79" s="163">
        <v>0.37423850574712642</v>
      </c>
      <c r="I79" s="164">
        <v>3.4650789755079185</v>
      </c>
      <c r="J79" s="165">
        <v>4.2227346612923604</v>
      </c>
      <c r="K79" s="165">
        <v>2.5563216510769879</v>
      </c>
      <c r="L79" s="165">
        <v>3.3115810688429344</v>
      </c>
      <c r="M79" s="165">
        <v>2.103318803410958</v>
      </c>
      <c r="N79" s="625">
        <v>0.37423850574712642</v>
      </c>
      <c r="O79" s="166">
        <v>0.53971313742875693</v>
      </c>
      <c r="P79" s="167">
        <v>0.34140577297355978</v>
      </c>
      <c r="Q79" s="167">
        <v>0.24053149672635765</v>
      </c>
      <c r="R79" s="167">
        <v>0.24433648530338359</v>
      </c>
      <c r="S79" s="167">
        <v>0.28651115828662177</v>
      </c>
      <c r="T79" s="167">
        <v>0.11398029292234593</v>
      </c>
      <c r="U79" s="167">
        <v>0.11951893558033601</v>
      </c>
      <c r="V79" s="242">
        <v>0.22464275386326596</v>
      </c>
      <c r="W79" s="225">
        <v>1</v>
      </c>
      <c r="X79" s="168"/>
      <c r="Y79" s="169"/>
    </row>
    <row r="80" spans="2:25">
      <c r="B80" s="161">
        <v>2020</v>
      </c>
      <c r="C80" s="162" t="s">
        <v>72</v>
      </c>
      <c r="D80" s="163">
        <v>22266.547826902464</v>
      </c>
      <c r="E80" s="163">
        <v>646.25262893504021</v>
      </c>
      <c r="F80" s="163">
        <v>2370.6103725490784</v>
      </c>
      <c r="G80" s="163">
        <v>170.79705291359679</v>
      </c>
      <c r="H80" s="163">
        <v>0.69410021436227221</v>
      </c>
      <c r="I80" s="164">
        <v>3.2767101056370951</v>
      </c>
      <c r="J80" s="165">
        <v>4.3476528898700355</v>
      </c>
      <c r="K80" s="165">
        <v>2.8104023228016648</v>
      </c>
      <c r="L80" s="165">
        <v>3.3748601803143825</v>
      </c>
      <c r="M80" s="165">
        <v>2.2324803727089297</v>
      </c>
      <c r="N80" s="625">
        <v>0.69410021436227221</v>
      </c>
      <c r="O80" s="166">
        <v>0.51543802054282162</v>
      </c>
      <c r="P80" s="167">
        <v>0.41952704990238088</v>
      </c>
      <c r="Q80" s="167">
        <v>0.48660868143271463</v>
      </c>
      <c r="R80" s="167">
        <v>0.40367182469012064</v>
      </c>
      <c r="S80" s="167">
        <v>0.4011785385071629</v>
      </c>
      <c r="T80" s="167">
        <v>0.38063873566983647</v>
      </c>
      <c r="U80" s="167">
        <v>0.10442426165082273</v>
      </c>
      <c r="V80" s="242">
        <v>0.36889326820508084</v>
      </c>
      <c r="W80" s="225">
        <v>1</v>
      </c>
      <c r="X80" s="168"/>
      <c r="Y80" s="169"/>
    </row>
    <row r="81" spans="2:25">
      <c r="B81" s="161">
        <v>2020</v>
      </c>
      <c r="C81" s="162" t="s">
        <v>73</v>
      </c>
      <c r="D81" s="163">
        <v>42646.701122973813</v>
      </c>
      <c r="E81" s="163">
        <v>720.56919629665811</v>
      </c>
      <c r="F81" s="163">
        <v>2303.2317808816979</v>
      </c>
      <c r="G81" s="163">
        <v>225.64759184477495</v>
      </c>
      <c r="H81" s="163">
        <v>0.59389198877805482</v>
      </c>
      <c r="I81" s="164">
        <v>7.1059204423831615</v>
      </c>
      <c r="J81" s="165">
        <v>4.6298854425492824</v>
      </c>
      <c r="K81" s="165">
        <v>2.8576756924738578</v>
      </c>
      <c r="L81" s="165">
        <v>3.36233764447437</v>
      </c>
      <c r="M81" s="165">
        <v>2.3534307030052606</v>
      </c>
      <c r="N81" s="625">
        <v>0.59389198877805482</v>
      </c>
      <c r="O81" s="166">
        <v>0.85162034083591487</v>
      </c>
      <c r="P81" s="167">
        <v>0.59602945197153678</v>
      </c>
      <c r="Q81" s="167">
        <v>0.53239295003352183</v>
      </c>
      <c r="R81" s="167">
        <v>0.37214036902245928</v>
      </c>
      <c r="S81" s="167">
        <v>0.50855612448162502</v>
      </c>
      <c r="T81" s="167">
        <v>0.29709835348258468</v>
      </c>
      <c r="U81" s="167">
        <v>0.31346805449993465</v>
      </c>
      <c r="V81" s="242">
        <v>0.43921820989357008</v>
      </c>
      <c r="W81" s="225">
        <v>1</v>
      </c>
      <c r="X81" s="168"/>
      <c r="Y81" s="169"/>
    </row>
    <row r="82" spans="2:25">
      <c r="B82" s="161">
        <v>2020</v>
      </c>
      <c r="C82" s="162" t="s">
        <v>74</v>
      </c>
      <c r="D82" s="163">
        <v>25619.089984304934</v>
      </c>
      <c r="E82" s="163">
        <v>607.03178089732717</v>
      </c>
      <c r="F82" s="163">
        <v>2388.2202345058458</v>
      </c>
      <c r="G82" s="163">
        <v>164.32700247729147</v>
      </c>
      <c r="H82" s="163">
        <v>0.6385143497757847</v>
      </c>
      <c r="I82" s="164">
        <v>4.7896806056236487</v>
      </c>
      <c r="J82" s="165">
        <v>4.4085636991083579</v>
      </c>
      <c r="K82" s="165">
        <v>2.7832114289781025</v>
      </c>
      <c r="L82" s="165">
        <v>3.3780743736383849</v>
      </c>
      <c r="M82" s="165">
        <v>2.2157089332666544</v>
      </c>
      <c r="N82" s="625">
        <v>0.6385143497757847</v>
      </c>
      <c r="O82" s="166">
        <v>0.68030655394901063</v>
      </c>
      <c r="P82" s="167">
        <v>0.45761941040609033</v>
      </c>
      <c r="Q82" s="167">
        <v>0.46027429497059857</v>
      </c>
      <c r="R82" s="167">
        <v>0.41176508915331694</v>
      </c>
      <c r="S82" s="167">
        <v>0.38628914815811449</v>
      </c>
      <c r="T82" s="167">
        <v>0.33429858400373053</v>
      </c>
      <c r="U82" s="167">
        <v>0.20694227483680147</v>
      </c>
      <c r="V82" s="242">
        <v>0.37730681205566274</v>
      </c>
      <c r="W82" s="225">
        <v>1</v>
      </c>
      <c r="X82" s="168"/>
      <c r="Y82" s="169"/>
    </row>
    <row r="83" spans="2:25">
      <c r="B83" s="161">
        <v>2020</v>
      </c>
      <c r="C83" s="162" t="s">
        <v>75</v>
      </c>
      <c r="D83" s="163">
        <v>41045.245800622128</v>
      </c>
      <c r="E83" s="163">
        <v>725.92067270899088</v>
      </c>
      <c r="F83" s="163">
        <v>2374.7933133882871</v>
      </c>
      <c r="G83" s="163">
        <v>269.28499496475325</v>
      </c>
      <c r="H83" s="163">
        <v>0.4583605391793808</v>
      </c>
      <c r="I83" s="164">
        <v>4.3160876042528811</v>
      </c>
      <c r="J83" s="165">
        <v>4.6132628607946149</v>
      </c>
      <c r="K83" s="165">
        <v>2.8608891643818093</v>
      </c>
      <c r="L83" s="165">
        <v>3.3756258174299272</v>
      </c>
      <c r="M83" s="165">
        <v>2.4302121544305844</v>
      </c>
      <c r="N83" s="625">
        <v>0.4583605391793808</v>
      </c>
      <c r="O83" s="166">
        <v>0.6350902510380978</v>
      </c>
      <c r="P83" s="167">
        <v>0.58563403308580642</v>
      </c>
      <c r="Q83" s="167">
        <v>0.53550519826111842</v>
      </c>
      <c r="R83" s="167">
        <v>0.40559968124207996</v>
      </c>
      <c r="S83" s="167">
        <v>0.57672135298052385</v>
      </c>
      <c r="T83" s="167">
        <v>0.18411013288636319</v>
      </c>
      <c r="U83" s="167">
        <v>0.17882602098124215</v>
      </c>
      <c r="V83" s="242">
        <v>0.4146530626512171</v>
      </c>
      <c r="W83" s="225">
        <v>1</v>
      </c>
      <c r="X83" s="168"/>
      <c r="Y83" s="169"/>
    </row>
    <row r="84" spans="2:25">
      <c r="B84" s="161">
        <v>2020</v>
      </c>
      <c r="C84" s="162" t="s">
        <v>76</v>
      </c>
      <c r="D84" s="163">
        <v>110111.43298245614</v>
      </c>
      <c r="E84" s="163">
        <v>1919.6051988635877</v>
      </c>
      <c r="F84" s="163">
        <v>2238.2218853694721</v>
      </c>
      <c r="G84" s="163">
        <v>807.22402597402595</v>
      </c>
      <c r="H84" s="163">
        <v>0.57449546279491825</v>
      </c>
      <c r="I84" s="164">
        <v>53.212288652725398</v>
      </c>
      <c r="J84" s="165">
        <v>5.0418324145522089</v>
      </c>
      <c r="K84" s="165">
        <v>3.2832119174610042</v>
      </c>
      <c r="L84" s="165">
        <v>3.3499031379630786</v>
      </c>
      <c r="M84" s="165">
        <v>2.9069940796320477</v>
      </c>
      <c r="N84" s="625">
        <v>0.57449546279491825</v>
      </c>
      <c r="O84" s="166">
        <v>1.7260119382683519</v>
      </c>
      <c r="P84" s="167">
        <v>0.85365256948011592</v>
      </c>
      <c r="Q84" s="167">
        <v>0.94452487460934065</v>
      </c>
      <c r="R84" s="167">
        <v>0.3408305691688826</v>
      </c>
      <c r="S84" s="167">
        <v>1</v>
      </c>
      <c r="T84" s="167">
        <v>0.28092809216631809</v>
      </c>
      <c r="U84" s="167">
        <v>0.85717938293419693</v>
      </c>
      <c r="V84" s="242">
        <v>0.72262995085957782</v>
      </c>
      <c r="W84" s="225">
        <v>2</v>
      </c>
      <c r="X84" s="168"/>
      <c r="Y84" s="169"/>
    </row>
    <row r="85" spans="2:25">
      <c r="B85" s="161">
        <v>2020</v>
      </c>
      <c r="C85" s="162" t="s">
        <v>77</v>
      </c>
      <c r="D85" s="163">
        <v>57203.642448587576</v>
      </c>
      <c r="E85" s="163">
        <v>703.673750583127</v>
      </c>
      <c r="F85" s="163">
        <v>2580.6354926108929</v>
      </c>
      <c r="G85" s="163">
        <v>252.52682320012437</v>
      </c>
      <c r="H85" s="163">
        <v>0.4185978531073446</v>
      </c>
      <c r="I85" s="164">
        <v>16.375072677092916</v>
      </c>
      <c r="J85" s="165">
        <v>4.7574236834251478</v>
      </c>
      <c r="K85" s="165">
        <v>2.8473713506728018</v>
      </c>
      <c r="L85" s="165">
        <v>3.41172666602115</v>
      </c>
      <c r="M85" s="165">
        <v>2.4023075153223887</v>
      </c>
      <c r="N85" s="625">
        <v>0.4185978531073446</v>
      </c>
      <c r="O85" s="166">
        <v>1.2141832361868967</v>
      </c>
      <c r="P85" s="167">
        <v>0.67578923041158101</v>
      </c>
      <c r="Q85" s="167">
        <v>0.52241319280348919</v>
      </c>
      <c r="R85" s="167">
        <v>0.49650078318038859</v>
      </c>
      <c r="S85" s="167">
        <v>0.55194810285722506</v>
      </c>
      <c r="T85" s="167">
        <v>0.1509612574134819</v>
      </c>
      <c r="U85" s="167">
        <v>0.53891573040522223</v>
      </c>
      <c r="V85" s="242">
        <v>0.48787635818696728</v>
      </c>
      <c r="W85" s="225">
        <v>2</v>
      </c>
      <c r="X85" s="168"/>
      <c r="Y85" s="169"/>
    </row>
    <row r="86" spans="2:25">
      <c r="B86" s="161">
        <v>2020</v>
      </c>
      <c r="C86" s="162" t="s">
        <v>78</v>
      </c>
      <c r="D86" s="163">
        <v>28510.088241888541</v>
      </c>
      <c r="E86" s="163">
        <v>683.68914008711818</v>
      </c>
      <c r="F86" s="163">
        <v>2150.8542992741595</v>
      </c>
      <c r="G86" s="163">
        <v>251.65097653505691</v>
      </c>
      <c r="H86" s="163">
        <v>0.5827099277783766</v>
      </c>
      <c r="I86" s="164">
        <v>5.1554691705790292</v>
      </c>
      <c r="J86" s="165">
        <v>4.4549985615011805</v>
      </c>
      <c r="K86" s="165">
        <v>2.8348586814976735</v>
      </c>
      <c r="L86" s="165">
        <v>3.3326109919009848</v>
      </c>
      <c r="M86" s="165">
        <v>2.4007986200221061</v>
      </c>
      <c r="N86" s="625">
        <v>0.5827099277783766</v>
      </c>
      <c r="O86" s="166">
        <v>0.71226819414365028</v>
      </c>
      <c r="P86" s="167">
        <v>0.48665881310531889</v>
      </c>
      <c r="Q86" s="167">
        <v>0.51029467004110418</v>
      </c>
      <c r="R86" s="167">
        <v>0.29728934525691392</v>
      </c>
      <c r="S86" s="167">
        <v>0.55060853202318427</v>
      </c>
      <c r="T86" s="167">
        <v>0.28777622803721198</v>
      </c>
      <c r="U86" s="167">
        <v>0.2268165575954578</v>
      </c>
      <c r="V86" s="242">
        <v>0.39863399623855938</v>
      </c>
      <c r="W86" s="225">
        <v>1</v>
      </c>
      <c r="X86" s="168"/>
      <c r="Y86" s="169"/>
    </row>
    <row r="87" spans="2:25">
      <c r="B87" s="161">
        <v>2020</v>
      </c>
      <c r="C87" s="162" t="s">
        <v>79</v>
      </c>
      <c r="D87" s="163">
        <v>66092.972064811052</v>
      </c>
      <c r="E87" s="163">
        <v>1331.6512080785067</v>
      </c>
      <c r="F87" s="163">
        <v>2502.0763651134394</v>
      </c>
      <c r="G87" s="163">
        <v>490.2005404636609</v>
      </c>
      <c r="H87" s="163">
        <v>0.95746529810095482</v>
      </c>
      <c r="I87" s="164">
        <v>58.130288587275103</v>
      </c>
      <c r="J87" s="165">
        <v>4.8201552816378026</v>
      </c>
      <c r="K87" s="165">
        <v>3.1243904874145754</v>
      </c>
      <c r="L87" s="165">
        <v>3.3983005605297683</v>
      </c>
      <c r="M87" s="165">
        <v>2.6903737857415511</v>
      </c>
      <c r="N87" s="625">
        <v>0.95746529810095482</v>
      </c>
      <c r="O87" s="166">
        <v>1.7644024790126418</v>
      </c>
      <c r="P87" s="167">
        <v>0.71502027468716545</v>
      </c>
      <c r="Q87" s="167">
        <v>0.79070628576676771</v>
      </c>
      <c r="R87" s="167">
        <v>0.46269416002518365</v>
      </c>
      <c r="S87" s="167">
        <v>0.807688295070777</v>
      </c>
      <c r="T87" s="167">
        <v>0.60019775512195161</v>
      </c>
      <c r="U87" s="167">
        <v>0.88105126364380137</v>
      </c>
      <c r="V87" s="242">
        <v>0.714520213058222</v>
      </c>
      <c r="W87" s="225">
        <v>2</v>
      </c>
      <c r="X87" s="168"/>
      <c r="Y87" s="169"/>
    </row>
    <row r="88" spans="2:25">
      <c r="B88" s="161">
        <v>2020</v>
      </c>
      <c r="C88" s="162" t="s">
        <v>80</v>
      </c>
      <c r="D88" s="163">
        <v>13008.4631103764</v>
      </c>
      <c r="E88" s="163">
        <v>470.72607387662987</v>
      </c>
      <c r="F88" s="163">
        <v>2704.069736842177</v>
      </c>
      <c r="G88" s="163">
        <v>159.17745620715917</v>
      </c>
      <c r="H88" s="163">
        <v>0.35441073245167853</v>
      </c>
      <c r="I88" s="164">
        <v>3.2495613118399107</v>
      </c>
      <c r="J88" s="165">
        <v>4.1142259897122333</v>
      </c>
      <c r="K88" s="165">
        <v>2.6727682548757961</v>
      </c>
      <c r="L88" s="165">
        <v>3.4320178876894221</v>
      </c>
      <c r="M88" s="165">
        <v>2.2018815600215746</v>
      </c>
      <c r="N88" s="625">
        <v>0.35441073245167853</v>
      </c>
      <c r="O88" s="166">
        <v>0.51182473553067831</v>
      </c>
      <c r="P88" s="167">
        <v>0.27354669365257306</v>
      </c>
      <c r="Q88" s="167">
        <v>0.35331005731863213</v>
      </c>
      <c r="R88" s="167">
        <v>0.54759361011656371</v>
      </c>
      <c r="S88" s="167">
        <v>0.37401344824239818</v>
      </c>
      <c r="T88" s="167">
        <v>9.7450514559672435E-2</v>
      </c>
      <c r="U88" s="167">
        <v>0.10217746056109034</v>
      </c>
      <c r="V88" s="242">
        <v>0.28973972466780051</v>
      </c>
      <c r="W88" s="225">
        <v>1</v>
      </c>
      <c r="X88" s="168"/>
      <c r="Y88" s="169"/>
    </row>
    <row r="89" spans="2:25">
      <c r="B89" s="161">
        <v>2020</v>
      </c>
      <c r="C89" s="162" t="s">
        <v>81</v>
      </c>
      <c r="D89" s="163">
        <v>33041.873667266453</v>
      </c>
      <c r="E89" s="163">
        <v>934.59319889183041</v>
      </c>
      <c r="F89" s="163">
        <v>2993.0628813970652</v>
      </c>
      <c r="G89" s="163">
        <v>265.64010050898781</v>
      </c>
      <c r="H89" s="163">
        <v>0.57732918348490014</v>
      </c>
      <c r="I89" s="164">
        <v>8.2627538595518963</v>
      </c>
      <c r="J89" s="165">
        <v>4.5190646663808769</v>
      </c>
      <c r="K89" s="165">
        <v>2.9706226163047122</v>
      </c>
      <c r="L89" s="165">
        <v>3.476115841048975</v>
      </c>
      <c r="M89" s="165">
        <v>2.4242936358887857</v>
      </c>
      <c r="N89" s="625">
        <v>0.57732918348490014</v>
      </c>
      <c r="O89" s="166">
        <v>0.9171248156838846</v>
      </c>
      <c r="P89" s="167">
        <v>0.52672443025378468</v>
      </c>
      <c r="Q89" s="167">
        <v>0.64178206983110075</v>
      </c>
      <c r="R89" s="167">
        <v>0.65863123693240788</v>
      </c>
      <c r="S89" s="167">
        <v>0.57146699582410765</v>
      </c>
      <c r="T89" s="167">
        <v>0.28329047417710479</v>
      </c>
      <c r="U89" s="167">
        <v>0.35419983319332526</v>
      </c>
      <c r="V89" s="242">
        <v>0.50628678011944406</v>
      </c>
      <c r="W89" s="225">
        <v>2</v>
      </c>
      <c r="X89" s="168"/>
      <c r="Y89" s="169"/>
    </row>
    <row r="90" spans="2:25">
      <c r="B90" s="161">
        <v>2020</v>
      </c>
      <c r="C90" s="162" t="s">
        <v>82</v>
      </c>
      <c r="D90" s="163">
        <v>55388.407091249668</v>
      </c>
      <c r="E90" s="163">
        <v>712.83414922348754</v>
      </c>
      <c r="F90" s="163">
        <v>2267.0441184210131</v>
      </c>
      <c r="G90" s="163">
        <v>256.58338960162052</v>
      </c>
      <c r="H90" s="163">
        <v>0.6637340112389617</v>
      </c>
      <c r="I90" s="164">
        <v>8.9352409693644255</v>
      </c>
      <c r="J90" s="165">
        <v>4.7434188755018392</v>
      </c>
      <c r="K90" s="165">
        <v>2.8529884969548447</v>
      </c>
      <c r="L90" s="165">
        <v>3.3554599719131768</v>
      </c>
      <c r="M90" s="165">
        <v>2.4092285380956016</v>
      </c>
      <c r="N90" s="625">
        <v>0.6637340112389617</v>
      </c>
      <c r="O90" s="166">
        <v>0.95110626923719965</v>
      </c>
      <c r="P90" s="167">
        <v>0.66703091314620744</v>
      </c>
      <c r="Q90" s="167">
        <v>0.52785340017458238</v>
      </c>
      <c r="R90" s="167">
        <v>0.35482254855617434</v>
      </c>
      <c r="S90" s="167">
        <v>0.55809246572122972</v>
      </c>
      <c r="T90" s="167">
        <v>0.35532340651689098</v>
      </c>
      <c r="U90" s="167">
        <v>0.37533006970046157</v>
      </c>
      <c r="V90" s="242">
        <v>0.47587637450801079</v>
      </c>
      <c r="W90" s="225">
        <v>2</v>
      </c>
      <c r="X90" s="168"/>
      <c r="Y90" s="169"/>
    </row>
    <row r="91" spans="2:25">
      <c r="B91" s="161">
        <v>2020</v>
      </c>
      <c r="C91" s="162" t="s">
        <v>83</v>
      </c>
      <c r="D91" s="163">
        <v>91461.603760600134</v>
      </c>
      <c r="E91" s="163">
        <v>1003.0333767798708</v>
      </c>
      <c r="F91" s="163">
        <v>2704.7158882612116</v>
      </c>
      <c r="G91" s="163">
        <v>348.95947426067909</v>
      </c>
      <c r="H91" s="163">
        <v>0.58936806914546647</v>
      </c>
      <c r="I91" s="164">
        <v>21.570997135405534</v>
      </c>
      <c r="J91" s="165">
        <v>4.961238812376747</v>
      </c>
      <c r="K91" s="165">
        <v>3.0013153847753</v>
      </c>
      <c r="L91" s="165">
        <v>3.4321216522001814</v>
      </c>
      <c r="M91" s="165">
        <v>2.5427749939308137</v>
      </c>
      <c r="N91" s="625">
        <v>0.58936806914546647</v>
      </c>
      <c r="O91" s="166">
        <v>1.3338702211523894</v>
      </c>
      <c r="P91" s="167">
        <v>0.80325099730023541</v>
      </c>
      <c r="Q91" s="167">
        <v>0.67150802263506104</v>
      </c>
      <c r="R91" s="167">
        <v>0.54785488675515237</v>
      </c>
      <c r="S91" s="167">
        <v>0.67665267145111196</v>
      </c>
      <c r="T91" s="167">
        <v>0.29332690684846363</v>
      </c>
      <c r="U91" s="167">
        <v>0.6133391006468466</v>
      </c>
      <c r="V91" s="242">
        <v>0.60136714778455602</v>
      </c>
      <c r="W91" s="225">
        <v>2</v>
      </c>
      <c r="X91" s="168"/>
      <c r="Y91" s="169"/>
    </row>
    <row r="92" spans="2:25">
      <c r="B92" s="161">
        <v>2020</v>
      </c>
      <c r="C92" s="162" t="s">
        <v>84</v>
      </c>
      <c r="D92" s="163">
        <v>27525.82277586688</v>
      </c>
      <c r="E92" s="163">
        <v>820.35384454270411</v>
      </c>
      <c r="F92" s="163">
        <v>2552.8327125211913</v>
      </c>
      <c r="G92" s="163">
        <v>240.22573888759598</v>
      </c>
      <c r="H92" s="163">
        <v>0.8557593659942363</v>
      </c>
      <c r="I92" s="164">
        <v>23.011599062395355</v>
      </c>
      <c r="J92" s="165">
        <v>4.4397403093578074</v>
      </c>
      <c r="K92" s="165">
        <v>2.9140012177320442</v>
      </c>
      <c r="L92" s="165">
        <v>3.4070223563595441</v>
      </c>
      <c r="M92" s="165">
        <v>2.3806195378628363</v>
      </c>
      <c r="N92" s="625">
        <v>0.8557593659942363</v>
      </c>
      <c r="O92" s="166">
        <v>1.3619467985836811</v>
      </c>
      <c r="P92" s="167">
        <v>0.47711661774508746</v>
      </c>
      <c r="Q92" s="167">
        <v>0.5869442332482504</v>
      </c>
      <c r="R92" s="167">
        <v>0.48465544023731488</v>
      </c>
      <c r="S92" s="167">
        <v>0.53269389612153717</v>
      </c>
      <c r="T92" s="167">
        <v>0.51540878306530891</v>
      </c>
      <c r="U92" s="167">
        <v>0.63079758636180638</v>
      </c>
      <c r="V92" s="242">
        <v>0.53911894510036451</v>
      </c>
      <c r="W92" s="225">
        <v>2</v>
      </c>
      <c r="X92" s="168"/>
      <c r="Y92" s="169"/>
    </row>
    <row r="93" spans="2:25">
      <c r="B93" s="161">
        <v>2020</v>
      </c>
      <c r="C93" s="162" t="s">
        <v>85</v>
      </c>
      <c r="D93" s="163">
        <v>24694.043259572351</v>
      </c>
      <c r="E93" s="163">
        <v>398.16954766242139</v>
      </c>
      <c r="F93" s="163">
        <v>2097.2055732484587</v>
      </c>
      <c r="G93" s="163">
        <v>95.324833029751062</v>
      </c>
      <c r="H93" s="163">
        <v>0.39845251118846348</v>
      </c>
      <c r="I93" s="164">
        <v>2.9854117015566293</v>
      </c>
      <c r="J93" s="165">
        <v>4.3925922046163199</v>
      </c>
      <c r="K93" s="165">
        <v>2.6000680417589477</v>
      </c>
      <c r="L93" s="165">
        <v>3.3216410031652006</v>
      </c>
      <c r="M93" s="165">
        <v>1.9792060532394793</v>
      </c>
      <c r="N93" s="625">
        <v>0.39845251118846348</v>
      </c>
      <c r="O93" s="166">
        <v>0.4750042307367548</v>
      </c>
      <c r="P93" s="167">
        <v>0.44763116803036851</v>
      </c>
      <c r="Q93" s="167">
        <v>0.28289988542357447</v>
      </c>
      <c r="R93" s="167">
        <v>0.26966716729581036</v>
      </c>
      <c r="S93" s="167">
        <v>0.17632603130587163</v>
      </c>
      <c r="T93" s="167">
        <v>0.13416673227959655</v>
      </c>
      <c r="U93" s="167">
        <v>7.9281854480347802E-2</v>
      </c>
      <c r="V93" s="242">
        <v>0.23022516819491787</v>
      </c>
      <c r="W93" s="225">
        <v>1</v>
      </c>
      <c r="X93" s="168"/>
      <c r="Y93" s="169"/>
    </row>
    <row r="94" spans="2:25">
      <c r="B94" s="161">
        <v>2020</v>
      </c>
      <c r="C94" s="162" t="s">
        <v>86</v>
      </c>
      <c r="D94" s="163">
        <v>38687.982083733848</v>
      </c>
      <c r="E94" s="163">
        <v>397.35517563739523</v>
      </c>
      <c r="F94" s="163">
        <v>2255.7565376782181</v>
      </c>
      <c r="G94" s="163">
        <v>139.09348441926343</v>
      </c>
      <c r="H94" s="163">
        <v>0.29301975862437252</v>
      </c>
      <c r="I94" s="164">
        <v>3.9426764224983648</v>
      </c>
      <c r="J94" s="165">
        <v>4.5875760780605033</v>
      </c>
      <c r="K94" s="165">
        <v>2.5991788741696289</v>
      </c>
      <c r="L94" s="165">
        <v>3.3532922247223795</v>
      </c>
      <c r="M94" s="165">
        <v>2.1433067867351459</v>
      </c>
      <c r="N94" s="625">
        <v>0.29301975862437252</v>
      </c>
      <c r="O94" s="166">
        <v>0.59579113576207166</v>
      </c>
      <c r="P94" s="167">
        <v>0.56957005034901775</v>
      </c>
      <c r="Q94" s="167">
        <v>0.28203872642385019</v>
      </c>
      <c r="R94" s="167">
        <v>0.34936421125783584</v>
      </c>
      <c r="S94" s="167">
        <v>0.32201178988323176</v>
      </c>
      <c r="T94" s="167">
        <v>4.6270829593885898E-2</v>
      </c>
      <c r="U94" s="167">
        <v>0.15438917342259392</v>
      </c>
      <c r="V94" s="242">
        <v>0.28483324145836858</v>
      </c>
      <c r="W94" s="225">
        <v>1</v>
      </c>
      <c r="X94" s="168"/>
      <c r="Y94" s="169"/>
    </row>
    <row r="95" spans="2:25">
      <c r="B95" s="161">
        <v>2020</v>
      </c>
      <c r="C95" s="162" t="s">
        <v>87</v>
      </c>
      <c r="D95" s="163">
        <v>7076.3678151571166</v>
      </c>
      <c r="E95" s="163">
        <v>301.35337450594363</v>
      </c>
      <c r="F95" s="163">
        <v>2858.4183769635074</v>
      </c>
      <c r="G95" s="163">
        <v>94.367588932806314</v>
      </c>
      <c r="H95" s="163">
        <v>0.49358595194085031</v>
      </c>
      <c r="I95" s="164">
        <v>2.2258909090909094</v>
      </c>
      <c r="J95" s="165">
        <v>3.8498103985652072</v>
      </c>
      <c r="K95" s="165">
        <v>2.4790760589899437</v>
      </c>
      <c r="L95" s="165">
        <v>3.4561257953117184</v>
      </c>
      <c r="M95" s="165">
        <v>1.9748228590799659</v>
      </c>
      <c r="N95" s="625">
        <v>0.49358595194085031</v>
      </c>
      <c r="O95" s="166">
        <v>0.34750387574854913</v>
      </c>
      <c r="P95" s="167">
        <v>0.10818665088307121</v>
      </c>
      <c r="Q95" s="167">
        <v>0.1657191243301091</v>
      </c>
      <c r="R95" s="167">
        <v>0.60829676402598409</v>
      </c>
      <c r="S95" s="167">
        <v>0.1724347082598511</v>
      </c>
      <c r="T95" s="167">
        <v>0.21347642919228577</v>
      </c>
      <c r="U95" s="167">
        <v>0</v>
      </c>
      <c r="V95" s="242">
        <v>0.20571306157407043</v>
      </c>
      <c r="W95" s="225">
        <v>1</v>
      </c>
      <c r="X95" s="168"/>
      <c r="Y95" s="169"/>
    </row>
    <row r="96" spans="2:25">
      <c r="B96" s="161">
        <v>2020</v>
      </c>
      <c r="C96" s="162" t="s">
        <v>88</v>
      </c>
      <c r="D96" s="163">
        <v>70192.656581127507</v>
      </c>
      <c r="E96" s="163">
        <v>1316.4969748330586</v>
      </c>
      <c r="F96" s="163">
        <v>2958.7820014555532</v>
      </c>
      <c r="G96" s="163">
        <v>352.85053929121722</v>
      </c>
      <c r="H96" s="163">
        <v>0.77247989492826841</v>
      </c>
      <c r="I96" s="164">
        <v>14.204919745704034</v>
      </c>
      <c r="J96" s="165">
        <v>4.8462916794643771</v>
      </c>
      <c r="K96" s="165">
        <v>3.1194198654817233</v>
      </c>
      <c r="L96" s="165">
        <v>3.4711129681844226</v>
      </c>
      <c r="M96" s="165">
        <v>2.5475907855395188</v>
      </c>
      <c r="N96" s="625">
        <v>0.77247989492826841</v>
      </c>
      <c r="O96" s="166">
        <v>1.1524387844090889</v>
      </c>
      <c r="P96" s="167">
        <v>0.73136543740504734</v>
      </c>
      <c r="Q96" s="167">
        <v>0.78589223736563107</v>
      </c>
      <c r="R96" s="167">
        <v>0.64603411874844252</v>
      </c>
      <c r="S96" s="167">
        <v>0.68092804693980957</v>
      </c>
      <c r="T96" s="167">
        <v>0.44598136030991703</v>
      </c>
      <c r="U96" s="167">
        <v>0.50052199698173616</v>
      </c>
      <c r="V96" s="242">
        <v>0.63385158974181699</v>
      </c>
      <c r="W96" s="225">
        <v>2</v>
      </c>
      <c r="X96" s="168"/>
      <c r="Y96" s="169"/>
    </row>
    <row r="97" spans="2:25">
      <c r="B97" s="161">
        <v>2020</v>
      </c>
      <c r="C97" s="162" t="s">
        <v>89</v>
      </c>
      <c r="D97" s="163">
        <v>25303.426929021942</v>
      </c>
      <c r="E97" s="163">
        <v>662.75586168802477</v>
      </c>
      <c r="F97" s="163">
        <v>2570.6848608534324</v>
      </c>
      <c r="G97" s="163">
        <v>178.6345558992488</v>
      </c>
      <c r="H97" s="163">
        <v>0.54248787421160172</v>
      </c>
      <c r="I97" s="164">
        <v>4.068753454348415</v>
      </c>
      <c r="J97" s="165">
        <v>4.4031793431353847</v>
      </c>
      <c r="K97" s="165">
        <v>2.8213535775028391</v>
      </c>
      <c r="L97" s="165">
        <v>3.4100488399330033</v>
      </c>
      <c r="M97" s="165">
        <v>2.2519654746237103</v>
      </c>
      <c r="N97" s="625">
        <v>0.54248787421160172</v>
      </c>
      <c r="O97" s="166">
        <v>0.60946137462595529</v>
      </c>
      <c r="P97" s="167">
        <v>0.45425214552539728</v>
      </c>
      <c r="Q97" s="167">
        <v>0.49721497394435987</v>
      </c>
      <c r="R97" s="167">
        <v>0.49227605588933926</v>
      </c>
      <c r="S97" s="167">
        <v>0.41847707089603209</v>
      </c>
      <c r="T97" s="167">
        <v>0.25424439262415477</v>
      </c>
      <c r="U97" s="167">
        <v>0.16288955672284647</v>
      </c>
      <c r="V97" s="242">
        <v>0.38063019556049682</v>
      </c>
      <c r="W97" s="225">
        <v>1</v>
      </c>
      <c r="X97" s="168"/>
      <c r="Y97" s="169"/>
    </row>
    <row r="98" spans="2:25">
      <c r="B98" s="161">
        <v>2020</v>
      </c>
      <c r="C98" s="162" t="s">
        <v>90</v>
      </c>
      <c r="D98" s="163">
        <v>37479.266997901548</v>
      </c>
      <c r="E98" s="163">
        <v>875.07657200460824</v>
      </c>
      <c r="F98" s="163">
        <v>2334.2314303982462</v>
      </c>
      <c r="G98" s="163">
        <v>315.32258064516128</v>
      </c>
      <c r="H98" s="163">
        <v>0.73968247792253206</v>
      </c>
      <c r="I98" s="164">
        <v>15.731366758139879</v>
      </c>
      <c r="J98" s="165">
        <v>4.5737910885690081</v>
      </c>
      <c r="K98" s="165">
        <v>2.9420460568441147</v>
      </c>
      <c r="L98" s="165">
        <v>3.3681439125329131</v>
      </c>
      <c r="M98" s="165">
        <v>2.4987550722336316</v>
      </c>
      <c r="N98" s="625">
        <v>0.73968247792253206</v>
      </c>
      <c r="O98" s="166">
        <v>1.1967664562362721</v>
      </c>
      <c r="P98" s="167">
        <v>0.56094920298520523</v>
      </c>
      <c r="Q98" s="167">
        <v>0.61410566590425031</v>
      </c>
      <c r="R98" s="167">
        <v>0.38676041772677411</v>
      </c>
      <c r="S98" s="167">
        <v>0.63757255554694181</v>
      </c>
      <c r="T98" s="167">
        <v>0.41863920615600275</v>
      </c>
      <c r="U98" s="167">
        <v>0.52808568515798049</v>
      </c>
      <c r="V98" s="242">
        <v>0.52873038966966079</v>
      </c>
      <c r="W98" s="225">
        <v>2</v>
      </c>
      <c r="X98" s="168"/>
      <c r="Y98" s="169"/>
    </row>
    <row r="99" spans="2:25">
      <c r="B99" s="161">
        <v>2020</v>
      </c>
      <c r="C99" s="162" t="s">
        <v>91</v>
      </c>
      <c r="D99" s="163">
        <v>63740.202752767938</v>
      </c>
      <c r="E99" s="163">
        <v>953.84119768605194</v>
      </c>
      <c r="F99" s="163">
        <v>2371.212015869633</v>
      </c>
      <c r="G99" s="163">
        <v>333.02385373518069</v>
      </c>
      <c r="H99" s="163">
        <v>0.7982484684988479</v>
      </c>
      <c r="I99" s="164">
        <v>31.938915924060442</v>
      </c>
      <c r="J99" s="165">
        <v>4.8044134405978376</v>
      </c>
      <c r="K99" s="165">
        <v>2.9794760762665691</v>
      </c>
      <c r="L99" s="165">
        <v>3.3749703870468113</v>
      </c>
      <c r="M99" s="165">
        <v>2.5224753421385651</v>
      </c>
      <c r="N99" s="625">
        <v>0.7982484684988479</v>
      </c>
      <c r="O99" s="166">
        <v>1.5043201711578633</v>
      </c>
      <c r="P99" s="167">
        <v>0.70517565283129358</v>
      </c>
      <c r="Q99" s="167">
        <v>0.65035664769070656</v>
      </c>
      <c r="R99" s="167">
        <v>0.40394932269389977</v>
      </c>
      <c r="S99" s="167">
        <v>0.6586309959399046</v>
      </c>
      <c r="T99" s="167">
        <v>0.467463793233523</v>
      </c>
      <c r="U99" s="167">
        <v>0.71932773208059131</v>
      </c>
      <c r="V99" s="242">
        <v>0.60359956069319542</v>
      </c>
      <c r="W99" s="225">
        <v>2</v>
      </c>
      <c r="X99" s="168"/>
      <c r="Y99" s="169"/>
    </row>
    <row r="100" spans="2:25">
      <c r="B100" s="161">
        <v>2020</v>
      </c>
      <c r="C100" s="162" t="s">
        <v>92</v>
      </c>
      <c r="D100" s="163">
        <v>10699.921105325711</v>
      </c>
      <c r="E100" s="163">
        <v>429.50185205887942</v>
      </c>
      <c r="F100" s="163">
        <v>2466.7990920024145</v>
      </c>
      <c r="G100" s="163">
        <v>123.94261226010806</v>
      </c>
      <c r="H100" s="163">
        <v>0.60914236798913346</v>
      </c>
      <c r="I100" s="164">
        <v>4.2243482370214034</v>
      </c>
      <c r="J100" s="165">
        <v>4.0293805754751153</v>
      </c>
      <c r="K100" s="165">
        <v>2.6329650408965213</v>
      </c>
      <c r="L100" s="165">
        <v>3.3921337798959836</v>
      </c>
      <c r="M100" s="165">
        <v>2.093220645260446</v>
      </c>
      <c r="N100" s="625">
        <v>0.60914236798913346</v>
      </c>
      <c r="O100" s="166">
        <v>0.62575971236262584</v>
      </c>
      <c r="P100" s="167">
        <v>0.22048612613390262</v>
      </c>
      <c r="Q100" s="167">
        <v>0.31476063609820104</v>
      </c>
      <c r="R100" s="167">
        <v>0.44716634899308694</v>
      </c>
      <c r="S100" s="167">
        <v>0.27754619025111732</v>
      </c>
      <c r="T100" s="167">
        <v>0.30981210527657599</v>
      </c>
      <c r="U100" s="167">
        <v>0.17302413588405594</v>
      </c>
      <c r="V100" s="242">
        <v>0.28931988091173161</v>
      </c>
      <c r="W100" s="225">
        <v>1</v>
      </c>
      <c r="X100" s="168"/>
      <c r="Y100" s="169"/>
    </row>
    <row r="101" spans="2:25">
      <c r="B101" s="161">
        <v>2020</v>
      </c>
      <c r="C101" s="162" t="s">
        <v>93</v>
      </c>
      <c r="D101" s="163">
        <v>42313.263242733105</v>
      </c>
      <c r="E101" s="163">
        <v>626.65192464359461</v>
      </c>
      <c r="F101" s="163">
        <v>2286.1401301115611</v>
      </c>
      <c r="G101" s="163">
        <v>273.93075356415483</v>
      </c>
      <c r="H101" s="163">
        <v>0.62113476783691957</v>
      </c>
      <c r="I101" s="164">
        <v>6.5638971918134219</v>
      </c>
      <c r="J101" s="165">
        <v>4.6264765198636137</v>
      </c>
      <c r="K101" s="165">
        <v>2.7970263778611772</v>
      </c>
      <c r="L101" s="165">
        <v>3.3591028471743147</v>
      </c>
      <c r="M101" s="165">
        <v>2.4376407922154586</v>
      </c>
      <c r="N101" s="625">
        <v>0.62113476783691957</v>
      </c>
      <c r="O101" s="166">
        <v>0.81716177022112491</v>
      </c>
      <c r="P101" s="167">
        <v>0.59389758221811273</v>
      </c>
      <c r="Q101" s="167">
        <v>0.4736540759076272</v>
      </c>
      <c r="R101" s="167">
        <v>0.3639952242240187</v>
      </c>
      <c r="S101" s="167">
        <v>0.58331636756596705</v>
      </c>
      <c r="T101" s="167">
        <v>0.31980978421745709</v>
      </c>
      <c r="U101" s="167">
        <v>0.29204113861930603</v>
      </c>
      <c r="V101" s="242">
        <v>0.44097182210980446</v>
      </c>
      <c r="W101" s="225">
        <v>1</v>
      </c>
      <c r="X101" s="168"/>
      <c r="Y101" s="169"/>
    </row>
    <row r="102" spans="2:25">
      <c r="B102" s="161">
        <v>2020</v>
      </c>
      <c r="C102" s="162" t="s">
        <v>94</v>
      </c>
      <c r="D102" s="163">
        <v>10382.229071851738</v>
      </c>
      <c r="E102" s="163">
        <v>556.22563001718004</v>
      </c>
      <c r="F102" s="163">
        <v>2456.0351042223865</v>
      </c>
      <c r="G102" s="163">
        <v>149.44686289388554</v>
      </c>
      <c r="H102" s="163">
        <v>0.7664818168008507</v>
      </c>
      <c r="I102" s="164">
        <v>19.283876134187963</v>
      </c>
      <c r="J102" s="165">
        <v>4.0162906068529489</v>
      </c>
      <c r="K102" s="165">
        <v>2.7452509966075715</v>
      </c>
      <c r="L102" s="165">
        <v>3.3902345699044396</v>
      </c>
      <c r="M102" s="165">
        <v>2.1744868030007649</v>
      </c>
      <c r="N102" s="625">
        <v>0.7664818168008507</v>
      </c>
      <c r="O102" s="166">
        <v>1.2851943332231539</v>
      </c>
      <c r="P102" s="167">
        <v>0.21229993044921136</v>
      </c>
      <c r="Q102" s="167">
        <v>0.42350960813090666</v>
      </c>
      <c r="R102" s="167">
        <v>0.44238418215267722</v>
      </c>
      <c r="S102" s="167">
        <v>0.34969286251068044</v>
      </c>
      <c r="T102" s="167">
        <v>0.44098095504146584</v>
      </c>
      <c r="U102" s="167">
        <v>0.58307161892991843</v>
      </c>
      <c r="V102" s="242">
        <v>0.40776028229609718</v>
      </c>
      <c r="W102" s="225">
        <v>1</v>
      </c>
      <c r="X102" s="168"/>
      <c r="Y102" s="169"/>
    </row>
    <row r="103" spans="2:25">
      <c r="B103" s="161">
        <v>2020</v>
      </c>
      <c r="C103" s="162" t="s">
        <v>95</v>
      </c>
      <c r="D103" s="163">
        <v>8817.5136811340053</v>
      </c>
      <c r="E103" s="163">
        <v>269.79412825652025</v>
      </c>
      <c r="F103" s="163">
        <v>2107.8830126183593</v>
      </c>
      <c r="G103" s="163">
        <v>115.50373474221169</v>
      </c>
      <c r="H103" s="163">
        <v>0.8656710507087535</v>
      </c>
      <c r="I103" s="164">
        <v>3.6093873040929076</v>
      </c>
      <c r="J103" s="165">
        <v>3.9453461421854468</v>
      </c>
      <c r="K103" s="165">
        <v>2.4310324935436625</v>
      </c>
      <c r="L103" s="165">
        <v>3.3238465038914744</v>
      </c>
      <c r="M103" s="165">
        <v>2.0625960271001178</v>
      </c>
      <c r="N103" s="625">
        <v>0.8656710507087535</v>
      </c>
      <c r="O103" s="166">
        <v>0.55743348638356016</v>
      </c>
      <c r="P103" s="167">
        <v>0.16793272932923492</v>
      </c>
      <c r="Q103" s="167">
        <v>0.11918892095797962</v>
      </c>
      <c r="R103" s="167">
        <v>0.27522056712344684</v>
      </c>
      <c r="S103" s="167">
        <v>0.25035819033917767</v>
      </c>
      <c r="T103" s="167">
        <v>0.52367183656558691</v>
      </c>
      <c r="U103" s="167">
        <v>0.13053774511467536</v>
      </c>
      <c r="V103" s="242">
        <v>0.24458105322918075</v>
      </c>
      <c r="W103" s="225">
        <v>1</v>
      </c>
      <c r="X103" s="168"/>
      <c r="Y103" s="169"/>
    </row>
    <row r="104" spans="2:25">
      <c r="B104" s="161">
        <v>2020</v>
      </c>
      <c r="C104" s="162" t="s">
        <v>96</v>
      </c>
      <c r="D104" s="163">
        <v>6872.311380645162</v>
      </c>
      <c r="E104" s="163">
        <v>427.48104933437202</v>
      </c>
      <c r="F104" s="163">
        <v>1947.1510112359158</v>
      </c>
      <c r="G104" s="163">
        <v>139.389193422083</v>
      </c>
      <c r="H104" s="163">
        <v>0.85216774193548384</v>
      </c>
      <c r="I104" s="164">
        <v>3.3211557863501486</v>
      </c>
      <c r="J104" s="165">
        <v>3.8371028289128688</v>
      </c>
      <c r="K104" s="165">
        <v>2.6309168667789664</v>
      </c>
      <c r="L104" s="165">
        <v>3.2893996345211827</v>
      </c>
      <c r="M104" s="165">
        <v>2.1442291050454787</v>
      </c>
      <c r="N104" s="625">
        <v>0.85216774193548384</v>
      </c>
      <c r="O104" s="166">
        <v>0.52128924764457452</v>
      </c>
      <c r="P104" s="167">
        <v>0.10023959960636082</v>
      </c>
      <c r="Q104" s="167">
        <v>0.31277697902891211</v>
      </c>
      <c r="R104" s="167">
        <v>0.18848414661598578</v>
      </c>
      <c r="S104" s="167">
        <v>0.32283060793375667</v>
      </c>
      <c r="T104" s="167">
        <v>0.51241456133558738</v>
      </c>
      <c r="U104" s="167">
        <v>0.10806265258436604</v>
      </c>
      <c r="V104" s="242">
        <v>0.26312082342324439</v>
      </c>
      <c r="W104" s="225">
        <v>1</v>
      </c>
      <c r="X104" s="168"/>
      <c r="Y104" s="169"/>
    </row>
    <row r="105" spans="2:25">
      <c r="B105" s="161">
        <v>2020</v>
      </c>
      <c r="C105" s="162" t="s">
        <v>97</v>
      </c>
      <c r="D105" s="163">
        <v>25612.85694280596</v>
      </c>
      <c r="E105" s="163">
        <v>911.8767233919815</v>
      </c>
      <c r="F105" s="163">
        <v>2290.7870705957953</v>
      </c>
      <c r="G105" s="163">
        <v>314.19094317854052</v>
      </c>
      <c r="H105" s="163">
        <v>0.96695045222178533</v>
      </c>
      <c r="I105" s="164">
        <v>24.807145574468876</v>
      </c>
      <c r="J105" s="165">
        <v>4.4084580238137727</v>
      </c>
      <c r="K105" s="165">
        <v>2.9599361300286664</v>
      </c>
      <c r="L105" s="165">
        <v>3.3599847232518614</v>
      </c>
      <c r="M105" s="165">
        <v>2.4971936619761581</v>
      </c>
      <c r="N105" s="625">
        <v>0.96695045222178533</v>
      </c>
      <c r="O105" s="166">
        <v>1.3945767952042918</v>
      </c>
      <c r="P105" s="167">
        <v>0.45755332326214965</v>
      </c>
      <c r="Q105" s="167">
        <v>0.63143220559561086</v>
      </c>
      <c r="R105" s="167">
        <v>0.36621576779433002</v>
      </c>
      <c r="S105" s="167">
        <v>0.63618636285319319</v>
      </c>
      <c r="T105" s="167">
        <v>0.60810522375278986</v>
      </c>
      <c r="U105" s="167">
        <v>0.65108746433123477</v>
      </c>
      <c r="V105" s="242">
        <v>0.56386412154284993</v>
      </c>
      <c r="W105" s="225">
        <v>2</v>
      </c>
      <c r="X105" s="168"/>
      <c r="Y105" s="169"/>
    </row>
    <row r="106" spans="2:25">
      <c r="B106" s="161">
        <v>2020</v>
      </c>
      <c r="C106" s="162" t="s">
        <v>98</v>
      </c>
      <c r="D106" s="163">
        <v>20508.75571462357</v>
      </c>
      <c r="E106" s="163">
        <v>529.03931099673991</v>
      </c>
      <c r="F106" s="163">
        <v>2992.8660115131247</v>
      </c>
      <c r="G106" s="163">
        <v>127.71767671463083</v>
      </c>
      <c r="H106" s="163">
        <v>0.54025620811982655</v>
      </c>
      <c r="I106" s="164">
        <v>6.696243233660323</v>
      </c>
      <c r="J106" s="165">
        <v>4.3119393121155412</v>
      </c>
      <c r="K106" s="165">
        <v>2.7234879440855577</v>
      </c>
      <c r="L106" s="165">
        <v>3.4760872742197297</v>
      </c>
      <c r="M106" s="165">
        <v>2.1062510097797715</v>
      </c>
      <c r="N106" s="625">
        <v>0.54025620811982655</v>
      </c>
      <c r="O106" s="166">
        <v>0.82583122054045</v>
      </c>
      <c r="P106" s="167">
        <v>0.39719251690711832</v>
      </c>
      <c r="Q106" s="167">
        <v>0.4024320871259367</v>
      </c>
      <c r="R106" s="167">
        <v>0.65855930631696225</v>
      </c>
      <c r="S106" s="167">
        <v>0.28911431977192525</v>
      </c>
      <c r="T106" s="167">
        <v>0.25238392421316047</v>
      </c>
      <c r="U106" s="167">
        <v>0.29743194791316974</v>
      </c>
      <c r="V106" s="242">
        <v>0.37730743067664285</v>
      </c>
      <c r="W106" s="225">
        <v>1</v>
      </c>
      <c r="X106" s="168"/>
      <c r="Y106" s="169"/>
    </row>
    <row r="107" spans="2:25">
      <c r="B107" s="161">
        <v>2020</v>
      </c>
      <c r="C107" s="162" t="s">
        <v>99</v>
      </c>
      <c r="D107" s="163">
        <v>92656.527156899116</v>
      </c>
      <c r="E107" s="163">
        <v>1491.3071472757697</v>
      </c>
      <c r="F107" s="163">
        <v>2677.1286206896848</v>
      </c>
      <c r="G107" s="163">
        <v>482.9883416607185</v>
      </c>
      <c r="H107" s="163">
        <v>0.79668304896142439</v>
      </c>
      <c r="I107" s="164">
        <v>15.331410945658478</v>
      </c>
      <c r="J107" s="165">
        <v>4.9668760184566052</v>
      </c>
      <c r="K107" s="165">
        <v>3.173567099274198</v>
      </c>
      <c r="L107" s="165">
        <v>3.4276692370494311</v>
      </c>
      <c r="M107" s="165">
        <v>2.683936647907776</v>
      </c>
      <c r="N107" s="625">
        <v>0.79668304896142439</v>
      </c>
      <c r="O107" s="166">
        <v>1.185582124698898</v>
      </c>
      <c r="P107" s="167">
        <v>0.80677638940900687</v>
      </c>
      <c r="Q107" s="167">
        <v>0.83833384483165463</v>
      </c>
      <c r="R107" s="167">
        <v>0.53664380836547632</v>
      </c>
      <c r="S107" s="167">
        <v>0.80197351678549089</v>
      </c>
      <c r="T107" s="167">
        <v>0.46615875319636713</v>
      </c>
      <c r="U107" s="167">
        <v>0.52113108063560021</v>
      </c>
      <c r="V107" s="242">
        <v>0.66746407959642717</v>
      </c>
      <c r="W107" s="225">
        <v>2</v>
      </c>
      <c r="X107" s="168"/>
      <c r="Y107" s="169"/>
    </row>
    <row r="108" spans="2:25">
      <c r="B108" s="161">
        <v>2020</v>
      </c>
      <c r="C108" s="162" t="s">
        <v>100</v>
      </c>
      <c r="D108" s="163">
        <v>38534.624500289327</v>
      </c>
      <c r="E108" s="163">
        <v>574.09315227933394</v>
      </c>
      <c r="F108" s="163">
        <v>2445.4561529411412</v>
      </c>
      <c r="G108" s="163">
        <v>183.20939756439273</v>
      </c>
      <c r="H108" s="163">
        <v>0.44715144250640654</v>
      </c>
      <c r="I108" s="164">
        <v>7.50099984418822</v>
      </c>
      <c r="J108" s="165">
        <v>4.585851131370636</v>
      </c>
      <c r="K108" s="165">
        <v>2.7589823666811792</v>
      </c>
      <c r="L108" s="165">
        <v>3.388359880321715</v>
      </c>
      <c r="M108" s="165">
        <v>2.2629477466554326</v>
      </c>
      <c r="N108" s="625">
        <v>0.44715144250640654</v>
      </c>
      <c r="O108" s="166">
        <v>0.87511915644134475</v>
      </c>
      <c r="P108" s="167">
        <v>0.56849130435989437</v>
      </c>
      <c r="Q108" s="167">
        <v>0.43680844297315696</v>
      </c>
      <c r="R108" s="167">
        <v>0.43766375713465233</v>
      </c>
      <c r="S108" s="167">
        <v>0.42822693975866361</v>
      </c>
      <c r="T108" s="167">
        <v>0.17476546866768447</v>
      </c>
      <c r="U108" s="167">
        <v>0.3280800113016436</v>
      </c>
      <c r="V108" s="242">
        <v>0.39451747264127801</v>
      </c>
      <c r="W108" s="225">
        <v>1</v>
      </c>
      <c r="X108" s="168"/>
      <c r="Y108" s="169"/>
    </row>
    <row r="109" spans="2:25">
      <c r="B109" s="161">
        <v>2020</v>
      </c>
      <c r="C109" s="162" t="s">
        <v>101</v>
      </c>
      <c r="D109" s="163">
        <v>22569.970097323599</v>
      </c>
      <c r="E109" s="163">
        <v>693.54532142856249</v>
      </c>
      <c r="F109" s="163">
        <v>2355.4028691982699</v>
      </c>
      <c r="G109" s="163">
        <v>211.60714285714286</v>
      </c>
      <c r="H109" s="163">
        <v>0.5245067778936392</v>
      </c>
      <c r="I109" s="164">
        <v>3.260089548978923</v>
      </c>
      <c r="J109" s="165">
        <v>4.3535309836867135</v>
      </c>
      <c r="K109" s="165">
        <v>2.8410748463800473</v>
      </c>
      <c r="L109" s="165">
        <v>3.3720651997476891</v>
      </c>
      <c r="M109" s="165">
        <v>2.325530323339922</v>
      </c>
      <c r="N109" s="625">
        <v>0.5245067778936392</v>
      </c>
      <c r="O109" s="166">
        <v>0.51322952954440293</v>
      </c>
      <c r="P109" s="167">
        <v>0.42320308822036551</v>
      </c>
      <c r="Q109" s="167">
        <v>0.51631502705426013</v>
      </c>
      <c r="R109" s="167">
        <v>0.39663412825573946</v>
      </c>
      <c r="S109" s="167">
        <v>0.48378665581713215</v>
      </c>
      <c r="T109" s="167">
        <v>0.23925412960142581</v>
      </c>
      <c r="U109" s="167">
        <v>0.10305098498838532</v>
      </c>
      <c r="V109" s="242">
        <v>0.36438727590085401</v>
      </c>
      <c r="W109" s="225">
        <v>1</v>
      </c>
      <c r="X109" s="168"/>
      <c r="Y109" s="169"/>
    </row>
    <row r="110" spans="2:25">
      <c r="B110" s="161">
        <v>2020</v>
      </c>
      <c r="C110" s="162" t="s">
        <v>102</v>
      </c>
      <c r="D110" s="163">
        <v>39264.553770051811</v>
      </c>
      <c r="E110" s="163">
        <v>729.73403563191755</v>
      </c>
      <c r="F110" s="163">
        <v>2167.1870825948599</v>
      </c>
      <c r="G110" s="163">
        <v>224.36968106259445</v>
      </c>
      <c r="H110" s="163">
        <v>0.62039454466013355</v>
      </c>
      <c r="I110" s="164">
        <v>8.0625752600448699</v>
      </c>
      <c r="J110" s="165">
        <v>4.5940006661890704</v>
      </c>
      <c r="K110" s="165">
        <v>2.8631646027175321</v>
      </c>
      <c r="L110" s="165">
        <v>3.335896403443305</v>
      </c>
      <c r="M110" s="165">
        <v>2.3509641706018596</v>
      </c>
      <c r="N110" s="625">
        <v>0.62039454466013355</v>
      </c>
      <c r="O110" s="166">
        <v>0.90647378158064451</v>
      </c>
      <c r="P110" s="167">
        <v>0.5735878549085287</v>
      </c>
      <c r="Q110" s="167">
        <v>0.53770896077412977</v>
      </c>
      <c r="R110" s="167">
        <v>0.3055619355469481</v>
      </c>
      <c r="S110" s="167">
        <v>0.50636638019108771</v>
      </c>
      <c r="T110" s="167">
        <v>0.31919268390725752</v>
      </c>
      <c r="U110" s="167">
        <v>0.34757684194034866</v>
      </c>
      <c r="V110" s="242">
        <v>0.43541695946583547</v>
      </c>
      <c r="W110" s="225">
        <v>1</v>
      </c>
      <c r="X110" s="168"/>
      <c r="Y110" s="169"/>
    </row>
    <row r="111" spans="2:25">
      <c r="B111" s="161">
        <v>2020</v>
      </c>
      <c r="C111" s="162" t="s">
        <v>103</v>
      </c>
      <c r="D111" s="163">
        <v>56566.239171363704</v>
      </c>
      <c r="E111" s="163">
        <v>1340.8487619497892</v>
      </c>
      <c r="F111" s="163">
        <v>2600.958564500907</v>
      </c>
      <c r="G111" s="163">
        <v>457.86476429349727</v>
      </c>
      <c r="H111" s="163">
        <v>1.1830170045885398</v>
      </c>
      <c r="I111" s="164">
        <v>32.835247458208315</v>
      </c>
      <c r="J111" s="165">
        <v>4.75255730546096</v>
      </c>
      <c r="K111" s="165">
        <v>3.1273797953350142</v>
      </c>
      <c r="L111" s="165">
        <v>3.415133433567672</v>
      </c>
      <c r="M111" s="165">
        <v>2.6607372229954729</v>
      </c>
      <c r="N111" s="625">
        <v>1.1830170045885398</v>
      </c>
      <c r="O111" s="166">
        <v>1.5163402936350157</v>
      </c>
      <c r="P111" s="167">
        <v>0.67274589826615094</v>
      </c>
      <c r="Q111" s="167">
        <v>0.79360143112469206</v>
      </c>
      <c r="R111" s="167">
        <v>0.50507894508270468</v>
      </c>
      <c r="S111" s="167">
        <v>0.78137747345947717</v>
      </c>
      <c r="T111" s="167">
        <v>0.78823297531576542</v>
      </c>
      <c r="U111" s="167">
        <v>0.72680204539648519</v>
      </c>
      <c r="V111" s="242">
        <v>0.7171853213772581</v>
      </c>
      <c r="W111" s="225">
        <v>2</v>
      </c>
      <c r="X111" s="168"/>
      <c r="Y111" s="169"/>
    </row>
    <row r="112" spans="2:25">
      <c r="B112" s="161">
        <v>2020</v>
      </c>
      <c r="C112" s="162" t="s">
        <v>104</v>
      </c>
      <c r="D112" s="163">
        <v>92434.428801917835</v>
      </c>
      <c r="E112" s="163">
        <v>1395.3009614656523</v>
      </c>
      <c r="F112" s="163">
        <v>2940.8755616531985</v>
      </c>
      <c r="G112" s="163">
        <v>441.44144144144144</v>
      </c>
      <c r="H112" s="163">
        <v>1.1391414394826336</v>
      </c>
      <c r="I112" s="164">
        <v>14.845424905258959</v>
      </c>
      <c r="J112" s="165">
        <v>4.9658337618449515</v>
      </c>
      <c r="K112" s="165">
        <v>3.1446678934923296</v>
      </c>
      <c r="L112" s="165">
        <v>3.468476648434065</v>
      </c>
      <c r="M112" s="165">
        <v>2.6448731012418563</v>
      </c>
      <c r="N112" s="625">
        <v>1.1391414394826336</v>
      </c>
      <c r="O112" s="166">
        <v>1.1715926324722055</v>
      </c>
      <c r="P112" s="167">
        <v>0.8061245836772335</v>
      </c>
      <c r="Q112" s="167">
        <v>0.81034495787390182</v>
      </c>
      <c r="R112" s="167">
        <v>0.63939592658064137</v>
      </c>
      <c r="S112" s="167">
        <v>0.76729358387162061</v>
      </c>
      <c r="T112" s="167">
        <v>0.75165532456644069</v>
      </c>
      <c r="U112" s="167">
        <v>0.51243218025157233</v>
      </c>
      <c r="V112" s="242">
        <v>0.71863481390619399</v>
      </c>
      <c r="W112" s="225">
        <v>2</v>
      </c>
      <c r="X112" s="168"/>
      <c r="Y112" s="169"/>
    </row>
    <row r="113" spans="2:25">
      <c r="B113" s="161">
        <v>2020</v>
      </c>
      <c r="C113" s="162" t="s">
        <v>105</v>
      </c>
      <c r="D113" s="163">
        <v>8894.5890521327019</v>
      </c>
      <c r="E113" s="163">
        <v>414.5774602409648</v>
      </c>
      <c r="F113" s="163">
        <v>1977.8854008438902</v>
      </c>
      <c r="G113" s="163">
        <v>114.21686746987952</v>
      </c>
      <c r="H113" s="163">
        <v>0.45758877141815529</v>
      </c>
      <c r="I113" s="164">
        <v>2.5548054545454542</v>
      </c>
      <c r="J113" s="165">
        <v>3.9491258876066841</v>
      </c>
      <c r="K113" s="165">
        <v>2.6176056866650561</v>
      </c>
      <c r="L113" s="165">
        <v>3.2962011248633152</v>
      </c>
      <c r="M113" s="165">
        <v>2.0577302449619923</v>
      </c>
      <c r="N113" s="625">
        <v>0.45758877141815529</v>
      </c>
      <c r="O113" s="166">
        <v>0.40735783471174325</v>
      </c>
      <c r="P113" s="167">
        <v>0.17029650395312276</v>
      </c>
      <c r="Q113" s="167">
        <v>0.29988509825216525</v>
      </c>
      <c r="R113" s="167">
        <v>0.20561014201635225</v>
      </c>
      <c r="S113" s="167">
        <v>0.24603843413355592</v>
      </c>
      <c r="T113" s="167">
        <v>0.18346673486831933</v>
      </c>
      <c r="U113" s="167">
        <v>3.7218193353513639E-2</v>
      </c>
      <c r="V113" s="242">
        <v>0.19349945362855875</v>
      </c>
      <c r="W113" s="225">
        <v>1</v>
      </c>
      <c r="X113" s="168"/>
      <c r="Y113" s="169"/>
    </row>
    <row r="114" spans="2:25">
      <c r="B114" s="161">
        <v>2020</v>
      </c>
      <c r="C114" s="162" t="s">
        <v>106</v>
      </c>
      <c r="D114" s="163">
        <v>28987.676500145222</v>
      </c>
      <c r="E114" s="163">
        <v>617.80540406024488</v>
      </c>
      <c r="F114" s="163">
        <v>2258.6279402209034</v>
      </c>
      <c r="G114" s="163">
        <v>201.57170923379175</v>
      </c>
      <c r="H114" s="163">
        <v>0.61448668796592121</v>
      </c>
      <c r="I114" s="164">
        <v>4.4420921640439488</v>
      </c>
      <c r="J114" s="165">
        <v>4.4622134059860441</v>
      </c>
      <c r="K114" s="165">
        <v>2.7908517028376876</v>
      </c>
      <c r="L114" s="165">
        <v>3.3538446962515045</v>
      </c>
      <c r="M114" s="165">
        <v>2.3044295784390387</v>
      </c>
      <c r="N114" s="625">
        <v>0.61448668796592121</v>
      </c>
      <c r="O114" s="166">
        <v>0.64758756500049719</v>
      </c>
      <c r="P114" s="167">
        <v>0.49117082764809589</v>
      </c>
      <c r="Q114" s="167">
        <v>0.46767390183164131</v>
      </c>
      <c r="R114" s="167">
        <v>0.35075532179253976</v>
      </c>
      <c r="S114" s="167">
        <v>0.46505378386739327</v>
      </c>
      <c r="T114" s="167">
        <v>0.31426749335264359</v>
      </c>
      <c r="U114" s="167">
        <v>0.18659705994857539</v>
      </c>
      <c r="V114" s="242">
        <v>0.38237261758012392</v>
      </c>
      <c r="W114" s="225">
        <v>1</v>
      </c>
      <c r="X114" s="168"/>
      <c r="Y114" s="169"/>
    </row>
    <row r="115" spans="2:25">
      <c r="B115" s="161">
        <v>2020</v>
      </c>
      <c r="C115" s="162" t="s">
        <v>107</v>
      </c>
      <c r="D115" s="163">
        <v>34347.319983484726</v>
      </c>
      <c r="E115" s="163">
        <v>415.4464161849811</v>
      </c>
      <c r="F115" s="163">
        <v>2295.4197553517402</v>
      </c>
      <c r="G115" s="163">
        <v>171.83394640042039</v>
      </c>
      <c r="H115" s="163">
        <v>0.74243146160198192</v>
      </c>
      <c r="I115" s="164">
        <v>5.9099356295878032</v>
      </c>
      <c r="J115" s="165">
        <v>4.5358928560450238</v>
      </c>
      <c r="K115" s="165">
        <v>2.6185150169146874</v>
      </c>
      <c r="L115" s="165">
        <v>3.3608621150427562</v>
      </c>
      <c r="M115" s="165">
        <v>2.2351089643732656</v>
      </c>
      <c r="N115" s="625">
        <v>0.74243146160198192</v>
      </c>
      <c r="O115" s="166">
        <v>0.77158275061610138</v>
      </c>
      <c r="P115" s="167">
        <v>0.53724843207427231</v>
      </c>
      <c r="Q115" s="167">
        <v>0.30076578479269855</v>
      </c>
      <c r="R115" s="167">
        <v>0.36842502003454908</v>
      </c>
      <c r="S115" s="167">
        <v>0.40351215617267444</v>
      </c>
      <c r="T115" s="167">
        <v>0.42093094564015077</v>
      </c>
      <c r="U115" s="167">
        <v>0.26369934145319879</v>
      </c>
      <c r="V115" s="242">
        <v>0.38174368690217053</v>
      </c>
      <c r="W115" s="225">
        <v>1</v>
      </c>
      <c r="X115" s="168"/>
      <c r="Y115" s="169"/>
    </row>
    <row r="116" spans="2:25">
      <c r="B116" s="161">
        <v>2020</v>
      </c>
      <c r="C116" s="162" t="s">
        <v>108</v>
      </c>
      <c r="D116" s="163">
        <v>10253.585330875219</v>
      </c>
      <c r="E116" s="163">
        <v>572.33478094326074</v>
      </c>
      <c r="F116" s="163">
        <v>2056.0772048611111</v>
      </c>
      <c r="G116" s="163">
        <v>137.89801292793871</v>
      </c>
      <c r="H116" s="163">
        <v>0.86197321948379579</v>
      </c>
      <c r="I116" s="164">
        <v>4.9668900979325352</v>
      </c>
      <c r="J116" s="165">
        <v>4.0108757499920173</v>
      </c>
      <c r="K116" s="165">
        <v>2.7576501389063823</v>
      </c>
      <c r="L116" s="165">
        <v>3.313039418210221</v>
      </c>
      <c r="M116" s="165">
        <v>2.1395580081580907</v>
      </c>
      <c r="N116" s="625">
        <v>0.86197321948379579</v>
      </c>
      <c r="O116" s="166">
        <v>0.69608455049461859</v>
      </c>
      <c r="P116" s="167">
        <v>0.2089135909439267</v>
      </c>
      <c r="Q116" s="167">
        <v>0.4355181800893872</v>
      </c>
      <c r="R116" s="167">
        <v>0.24800857528659853</v>
      </c>
      <c r="S116" s="167">
        <v>0.31868368988573081</v>
      </c>
      <c r="T116" s="167">
        <v>0.52058907332937621</v>
      </c>
      <c r="U116" s="167">
        <v>0.21675329713737496</v>
      </c>
      <c r="V116" s="242">
        <v>0.32956446744751322</v>
      </c>
      <c r="W116" s="225">
        <v>1</v>
      </c>
      <c r="X116" s="168"/>
      <c r="Y116" s="169"/>
    </row>
    <row r="117" spans="2:25">
      <c r="B117" s="161">
        <v>2020</v>
      </c>
      <c r="C117" s="162" t="s">
        <v>109</v>
      </c>
      <c r="D117" s="163">
        <v>31998.862071357777</v>
      </c>
      <c r="E117" s="163">
        <v>691.79799215407274</v>
      </c>
      <c r="F117" s="163">
        <v>2035.1058284371563</v>
      </c>
      <c r="G117" s="163">
        <v>303.49500713266764</v>
      </c>
      <c r="H117" s="163">
        <v>0.25858126858275521</v>
      </c>
      <c r="I117" s="164">
        <v>2.7589221300508431</v>
      </c>
      <c r="J117" s="165">
        <v>4.5051345344162437</v>
      </c>
      <c r="K117" s="165">
        <v>2.8399792972018001</v>
      </c>
      <c r="L117" s="165">
        <v>3.308586998087653</v>
      </c>
      <c r="M117" s="165">
        <v>2.482151550789967</v>
      </c>
      <c r="N117" s="625">
        <v>0.25858126858275521</v>
      </c>
      <c r="O117" s="166">
        <v>0.4407394427892688</v>
      </c>
      <c r="P117" s="167">
        <v>0.51801281378871877</v>
      </c>
      <c r="Q117" s="167">
        <v>0.51525398744168172</v>
      </c>
      <c r="R117" s="167">
        <v>0.23679748437800063</v>
      </c>
      <c r="S117" s="167">
        <v>0.62283223985761793</v>
      </c>
      <c r="T117" s="167">
        <v>1.7560565508721836E-2</v>
      </c>
      <c r="U117" s="167">
        <v>5.7975435905247723E-2</v>
      </c>
      <c r="V117" s="242">
        <v>0.3355185596580913</v>
      </c>
      <c r="W117" s="225">
        <v>1</v>
      </c>
      <c r="X117" s="168"/>
      <c r="Y117" s="169"/>
    </row>
    <row r="118" spans="2:25">
      <c r="B118" s="161">
        <v>2020</v>
      </c>
      <c r="C118" s="162" t="s">
        <v>110</v>
      </c>
      <c r="D118" s="163">
        <v>45069.29169464601</v>
      </c>
      <c r="E118" s="163">
        <v>982.9469071882628</v>
      </c>
      <c r="F118" s="163">
        <v>2428.0593252255621</v>
      </c>
      <c r="G118" s="163">
        <v>334.99619422069139</v>
      </c>
      <c r="H118" s="163">
        <v>1.1234645164296577</v>
      </c>
      <c r="I118" s="164">
        <v>44.149983412932194</v>
      </c>
      <c r="J118" s="165">
        <v>4.6538807327875533</v>
      </c>
      <c r="K118" s="165">
        <v>2.9925300605199494</v>
      </c>
      <c r="L118" s="165">
        <v>3.3852592937307904</v>
      </c>
      <c r="M118" s="165">
        <v>2.5250398731910493</v>
      </c>
      <c r="N118" s="625">
        <v>1.1234645164296577</v>
      </c>
      <c r="O118" s="166">
        <v>1.6449305447499776</v>
      </c>
      <c r="P118" s="167">
        <v>0.61103561028033637</v>
      </c>
      <c r="Q118" s="167">
        <v>0.66299943422172536</v>
      </c>
      <c r="R118" s="167">
        <v>0.42985655179824606</v>
      </c>
      <c r="S118" s="167">
        <v>0.66090774171560962</v>
      </c>
      <c r="T118" s="167">
        <v>0.73858597685840177</v>
      </c>
      <c r="U118" s="167">
        <v>0.80676161552812031</v>
      </c>
      <c r="V118" s="242">
        <v>0.65518894663373861</v>
      </c>
      <c r="W118" s="225">
        <v>2</v>
      </c>
      <c r="X118" s="168"/>
      <c r="Y118" s="169"/>
    </row>
    <row r="119" spans="2:25">
      <c r="B119" s="161">
        <v>2020</v>
      </c>
      <c r="C119" s="162" t="s">
        <v>111</v>
      </c>
      <c r="D119" s="163">
        <v>19844.128502958927</v>
      </c>
      <c r="E119" s="163">
        <v>480.39059308315376</v>
      </c>
      <c r="F119" s="163">
        <v>2311.9744741057448</v>
      </c>
      <c r="G119" s="163">
        <v>137.82192788815306</v>
      </c>
      <c r="H119" s="163">
        <v>0.536489541219898</v>
      </c>
      <c r="I119" s="164">
        <v>12.678163690552003</v>
      </c>
      <c r="J119" s="165">
        <v>4.2976320306976126</v>
      </c>
      <c r="K119" s="165">
        <v>2.681594494542531</v>
      </c>
      <c r="L119" s="165">
        <v>3.3639830348452828</v>
      </c>
      <c r="M119" s="165">
        <v>2.1393183206427429</v>
      </c>
      <c r="N119" s="625">
        <v>0.536489541219898</v>
      </c>
      <c r="O119" s="166">
        <v>1.1030563547434618</v>
      </c>
      <c r="P119" s="167">
        <v>0.38824503897315465</v>
      </c>
      <c r="Q119" s="167">
        <v>0.36185827231661211</v>
      </c>
      <c r="R119" s="167">
        <v>0.37628342392757369</v>
      </c>
      <c r="S119" s="167">
        <v>0.31847089950538859</v>
      </c>
      <c r="T119" s="167">
        <v>0.24924377488352636</v>
      </c>
      <c r="U119" s="167">
        <v>0.46981517578897614</v>
      </c>
      <c r="V119" s="242">
        <v>0.3585628406092366</v>
      </c>
      <c r="W119" s="225">
        <v>1</v>
      </c>
      <c r="X119" s="168"/>
      <c r="Y119" s="169"/>
    </row>
    <row r="120" spans="2:25">
      <c r="B120" s="161">
        <v>2020</v>
      </c>
      <c r="C120" s="162" t="s">
        <v>112</v>
      </c>
      <c r="D120" s="163">
        <v>30271.081071320179</v>
      </c>
      <c r="E120" s="163">
        <v>598.35076865392352</v>
      </c>
      <c r="F120" s="163">
        <v>1889.1329436325971</v>
      </c>
      <c r="G120" s="163">
        <v>179.60254968128984</v>
      </c>
      <c r="H120" s="163">
        <v>0.63342579666160848</v>
      </c>
      <c r="I120" s="164">
        <v>2.9368090131668252</v>
      </c>
      <c r="J120" s="165">
        <v>4.4810279311952614</v>
      </c>
      <c r="K120" s="165">
        <v>2.7769558532696621</v>
      </c>
      <c r="L120" s="165">
        <v>3.2762625215292696</v>
      </c>
      <c r="M120" s="165">
        <v>2.2543124977246869</v>
      </c>
      <c r="N120" s="625">
        <v>0.63342579666160848</v>
      </c>
      <c r="O120" s="166">
        <v>0.46787570436252324</v>
      </c>
      <c r="P120" s="167">
        <v>0.50293704264240802</v>
      </c>
      <c r="Q120" s="167">
        <v>0.45421576856399909</v>
      </c>
      <c r="R120" s="167">
        <v>0.1554051998916334</v>
      </c>
      <c r="S120" s="167">
        <v>0.42056071691991409</v>
      </c>
      <c r="T120" s="167">
        <v>0.33005642055397316</v>
      </c>
      <c r="U120" s="167">
        <v>7.4849217483270988E-2</v>
      </c>
      <c r="V120" s="242">
        <v>0.32932594048513347</v>
      </c>
      <c r="W120" s="225">
        <v>1</v>
      </c>
      <c r="X120" s="168"/>
      <c r="Y120" s="169"/>
    </row>
    <row r="121" spans="2:25">
      <c r="B121" s="161">
        <v>2020</v>
      </c>
      <c r="C121" s="162" t="s">
        <v>113</v>
      </c>
      <c r="D121" s="163">
        <v>99353.461775147924</v>
      </c>
      <c r="E121" s="163">
        <v>907.6604999999912</v>
      </c>
      <c r="F121" s="163">
        <v>2302.2506513761195</v>
      </c>
      <c r="G121" s="163">
        <v>322.48520710059171</v>
      </c>
      <c r="H121" s="163">
        <v>0.80267367959675651</v>
      </c>
      <c r="I121" s="164">
        <v>18.154694141689376</v>
      </c>
      <c r="J121" s="165">
        <v>4.9971830038429355</v>
      </c>
      <c r="K121" s="165">
        <v>2.957923436023453</v>
      </c>
      <c r="L121" s="165">
        <v>3.3621526045168766</v>
      </c>
      <c r="M121" s="165">
        <v>2.5085097976629691</v>
      </c>
      <c r="N121" s="625">
        <v>0.80267367959675651</v>
      </c>
      <c r="O121" s="166">
        <v>1.258988936603608</v>
      </c>
      <c r="P121" s="167">
        <v>0.82572975134185744</v>
      </c>
      <c r="Q121" s="167">
        <v>0.62948291102268494</v>
      </c>
      <c r="R121" s="167">
        <v>0.37167444268844896</v>
      </c>
      <c r="S121" s="167">
        <v>0.6462326300244543</v>
      </c>
      <c r="T121" s="167">
        <v>0.47115294972964178</v>
      </c>
      <c r="U121" s="167">
        <v>0.56677666475835686</v>
      </c>
      <c r="V121" s="242">
        <v>0.5882769918218258</v>
      </c>
      <c r="W121" s="225">
        <v>2</v>
      </c>
      <c r="X121" s="168"/>
      <c r="Y121" s="169"/>
    </row>
    <row r="122" spans="2:25">
      <c r="B122" s="161">
        <v>2020</v>
      </c>
      <c r="C122" s="162" t="s">
        <v>114</v>
      </c>
      <c r="D122" s="163">
        <v>45524.427580706419</v>
      </c>
      <c r="E122" s="163">
        <v>831.86722820240584</v>
      </c>
      <c r="F122" s="163">
        <v>2434.2053726171057</v>
      </c>
      <c r="G122" s="163">
        <v>310.54897739504844</v>
      </c>
      <c r="H122" s="163">
        <v>0.56396353968856816</v>
      </c>
      <c r="I122" s="164">
        <v>5.723920495463056</v>
      </c>
      <c r="J122" s="165">
        <v>4.6582444937288257</v>
      </c>
      <c r="K122" s="165">
        <v>2.9200540154007775</v>
      </c>
      <c r="L122" s="165">
        <v>3.3863572166350848</v>
      </c>
      <c r="M122" s="165">
        <v>2.4921301034981083</v>
      </c>
      <c r="N122" s="625">
        <v>0.56396353968856816</v>
      </c>
      <c r="O122" s="166">
        <v>0.75769359283381188</v>
      </c>
      <c r="P122" s="167">
        <v>0.61376461613341193</v>
      </c>
      <c r="Q122" s="167">
        <v>0.59280636908018436</v>
      </c>
      <c r="R122" s="167">
        <v>0.43262109628233164</v>
      </c>
      <c r="S122" s="167">
        <v>0.63169102427510571</v>
      </c>
      <c r="T122" s="167">
        <v>0.27214796582098333</v>
      </c>
      <c r="U122" s="167">
        <v>0.25506283070582142</v>
      </c>
      <c r="V122" s="242">
        <v>0.4705802409301465</v>
      </c>
      <c r="W122" s="225">
        <v>2</v>
      </c>
      <c r="X122" s="168"/>
      <c r="Y122" s="169"/>
    </row>
    <row r="123" spans="2:25">
      <c r="B123" s="161">
        <v>2020</v>
      </c>
      <c r="C123" s="162" t="s">
        <v>115</v>
      </c>
      <c r="D123" s="163">
        <v>188732.31947249008</v>
      </c>
      <c r="E123" s="163">
        <v>1613.0630865603566</v>
      </c>
      <c r="F123" s="163">
        <v>3041.138721359926</v>
      </c>
      <c r="G123" s="163">
        <v>513.66742596810934</v>
      </c>
      <c r="H123" s="163">
        <v>0.50934117980714688</v>
      </c>
      <c r="I123" s="164">
        <v>36.42585111662531</v>
      </c>
      <c r="J123" s="165">
        <v>5.2758462773068482</v>
      </c>
      <c r="K123" s="165">
        <v>3.207651352887579</v>
      </c>
      <c r="L123" s="165">
        <v>3.4830362309126492</v>
      </c>
      <c r="M123" s="165">
        <v>2.7106820259718578</v>
      </c>
      <c r="N123" s="625">
        <v>0.50934117980714688</v>
      </c>
      <c r="O123" s="166">
        <v>1.5614097081684628</v>
      </c>
      <c r="P123" s="167">
        <v>1</v>
      </c>
      <c r="Q123" s="167">
        <v>0.8713444517190877</v>
      </c>
      <c r="R123" s="167">
        <v>0.6760566185785235</v>
      </c>
      <c r="S123" s="167">
        <v>0.82571759524694976</v>
      </c>
      <c r="T123" s="167">
        <v>0.22661105711054474</v>
      </c>
      <c r="U123" s="167">
        <v>0.7548269616007246</v>
      </c>
      <c r="V123" s="242">
        <v>0.72617585480557378</v>
      </c>
      <c r="W123" s="225">
        <v>2</v>
      </c>
      <c r="X123" s="168"/>
      <c r="Y123" s="169"/>
    </row>
    <row r="124" spans="2:25">
      <c r="B124" s="161">
        <v>2020</v>
      </c>
      <c r="C124" s="162" t="s">
        <v>116</v>
      </c>
      <c r="D124" s="163">
        <v>19470.85605791962</v>
      </c>
      <c r="E124" s="163">
        <v>366.73026856496688</v>
      </c>
      <c r="F124" s="163">
        <v>2540.0096925330308</v>
      </c>
      <c r="G124" s="163">
        <v>110.49991910694062</v>
      </c>
      <c r="H124" s="163">
        <v>0.26689208037825063</v>
      </c>
      <c r="I124" s="164">
        <v>3.0859408295952822</v>
      </c>
      <c r="J124" s="165">
        <v>4.2893850461814429</v>
      </c>
      <c r="K124" s="165">
        <v>2.5643467565061058</v>
      </c>
      <c r="L124" s="165">
        <v>3.4048353738662294</v>
      </c>
      <c r="M124" s="165">
        <v>2.0433619600897073</v>
      </c>
      <c r="N124" s="625">
        <v>0.26689208037825063</v>
      </c>
      <c r="O124" s="166">
        <v>0.48938759456360953</v>
      </c>
      <c r="P124" s="167">
        <v>0.38308754539874984</v>
      </c>
      <c r="Q124" s="167">
        <v>0.24830381304449506</v>
      </c>
      <c r="R124" s="167">
        <v>0.47914866889204427</v>
      </c>
      <c r="S124" s="167">
        <v>0.23328252234398594</v>
      </c>
      <c r="T124" s="167">
        <v>2.4489022625233805E-2</v>
      </c>
      <c r="U124" s="167">
        <v>8.82256708168912E-2</v>
      </c>
      <c r="V124" s="242">
        <v>0.23813108914452552</v>
      </c>
      <c r="W124" s="225">
        <v>1</v>
      </c>
      <c r="X124" s="168"/>
      <c r="Y124" s="169"/>
    </row>
    <row r="125" spans="2:25">
      <c r="B125" s="161">
        <v>2020</v>
      </c>
      <c r="C125" s="162" t="s">
        <v>117</v>
      </c>
      <c r="D125" s="163">
        <v>34519.201201267831</v>
      </c>
      <c r="E125" s="163">
        <v>492.82067269866639</v>
      </c>
      <c r="F125" s="163">
        <v>2858.0212953368136</v>
      </c>
      <c r="G125" s="163">
        <v>151.84893784421715</v>
      </c>
      <c r="H125" s="163">
        <v>0.43570618066561018</v>
      </c>
      <c r="I125" s="164">
        <v>4.5767830045523521</v>
      </c>
      <c r="J125" s="165">
        <v>4.5380607372779513</v>
      </c>
      <c r="K125" s="165">
        <v>2.6926889171974611</v>
      </c>
      <c r="L125" s="165">
        <v>3.4560654604286438</v>
      </c>
      <c r="M125" s="165">
        <v>2.1814117584537658</v>
      </c>
      <c r="N125" s="625">
        <v>0.43570618066561018</v>
      </c>
      <c r="O125" s="166">
        <v>0.6605603220494235</v>
      </c>
      <c r="P125" s="167">
        <v>0.53860418016704181</v>
      </c>
      <c r="Q125" s="167">
        <v>0.37260322302197685</v>
      </c>
      <c r="R125" s="167">
        <v>0.60814484218561693</v>
      </c>
      <c r="S125" s="167">
        <v>0.35584071673895845</v>
      </c>
      <c r="T125" s="167">
        <v>0.16522392112666215</v>
      </c>
      <c r="U125" s="167">
        <v>0.19466373738376389</v>
      </c>
      <c r="V125" s="242">
        <v>0.36775256888447239</v>
      </c>
      <c r="W125" s="225">
        <v>1</v>
      </c>
      <c r="X125" s="168"/>
      <c r="Y125" s="169"/>
    </row>
    <row r="126" spans="2:25">
      <c r="B126" s="161">
        <v>2020</v>
      </c>
      <c r="C126" s="162" t="s">
        <v>118</v>
      </c>
      <c r="D126" s="163">
        <v>71188.674328386245</v>
      </c>
      <c r="E126" s="163">
        <v>956.65584765322649</v>
      </c>
      <c r="F126" s="163">
        <v>2885.1322302736958</v>
      </c>
      <c r="G126" s="163">
        <v>318.54321620928442</v>
      </c>
      <c r="H126" s="163">
        <v>0.3510897989855345</v>
      </c>
      <c r="I126" s="164">
        <v>26.344481994459834</v>
      </c>
      <c r="J126" s="165">
        <v>4.8524109056041276</v>
      </c>
      <c r="K126" s="165">
        <v>2.9807557305184358</v>
      </c>
      <c r="L126" s="165">
        <v>3.4601657223659976</v>
      </c>
      <c r="M126" s="165">
        <v>2.5031683606525759</v>
      </c>
      <c r="N126" s="625">
        <v>0.3510897989855345</v>
      </c>
      <c r="O126" s="166">
        <v>1.4206896635594273</v>
      </c>
      <c r="P126" s="167">
        <v>0.7351922748914298</v>
      </c>
      <c r="Q126" s="167">
        <v>0.65159599310631577</v>
      </c>
      <c r="R126" s="167">
        <v>0.61846920692733054</v>
      </c>
      <c r="S126" s="167">
        <v>0.64149059574967837</v>
      </c>
      <c r="T126" s="167">
        <v>9.4681958891086659E-2</v>
      </c>
      <c r="U126" s="167">
        <v>0.66732488287950342</v>
      </c>
      <c r="V126" s="242">
        <v>0.56602464528801255</v>
      </c>
      <c r="W126" s="225">
        <v>2</v>
      </c>
      <c r="X126" s="168"/>
      <c r="Y126" s="169"/>
    </row>
    <row r="127" spans="2:25">
      <c r="B127" s="161">
        <v>2020</v>
      </c>
      <c r="C127" s="162" t="s">
        <v>119</v>
      </c>
      <c r="D127" s="163">
        <v>22977.013002556632</v>
      </c>
      <c r="E127" s="163">
        <v>565.29255830010038</v>
      </c>
      <c r="F127" s="163">
        <v>2240.8095682079133</v>
      </c>
      <c r="G127" s="163">
        <v>200.75176434489106</v>
      </c>
      <c r="H127" s="163">
        <v>0.70781235507461804</v>
      </c>
      <c r="I127" s="164">
        <v>3.7637095457537852</v>
      </c>
      <c r="J127" s="165">
        <v>4.3612935700083399</v>
      </c>
      <c r="K127" s="165">
        <v>2.7522732683002475</v>
      </c>
      <c r="L127" s="165">
        <v>3.3504049502474231</v>
      </c>
      <c r="M127" s="165">
        <v>2.3026593708467744</v>
      </c>
      <c r="N127" s="625">
        <v>0.70781235507461804</v>
      </c>
      <c r="O127" s="166">
        <v>0.57561610053002976</v>
      </c>
      <c r="P127" s="167">
        <v>0.42805764918092681</v>
      </c>
      <c r="Q127" s="167">
        <v>0.43031067976161036</v>
      </c>
      <c r="R127" s="167">
        <v>0.34209412089669955</v>
      </c>
      <c r="S127" s="167">
        <v>0.46348222455486138</v>
      </c>
      <c r="T127" s="167">
        <v>0.39207010738644299</v>
      </c>
      <c r="U127" s="167">
        <v>0.1418439988813105</v>
      </c>
      <c r="V127" s="242">
        <v>0.37003302285712314</v>
      </c>
      <c r="W127" s="225">
        <v>1</v>
      </c>
      <c r="X127" s="168"/>
      <c r="Y127" s="169"/>
    </row>
    <row r="128" spans="2:25">
      <c r="B128" s="161">
        <v>2020</v>
      </c>
      <c r="C128" s="162" t="s">
        <v>120</v>
      </c>
      <c r="D128" s="163">
        <v>73711.801177866291</v>
      </c>
      <c r="E128" s="163">
        <v>920.94759868781068</v>
      </c>
      <c r="F128" s="163">
        <v>2791.0302991256463</v>
      </c>
      <c r="G128" s="163">
        <v>237.61618370694367</v>
      </c>
      <c r="H128" s="163">
        <v>0.57364231844758917</v>
      </c>
      <c r="I128" s="164">
        <v>7.2722226309980558</v>
      </c>
      <c r="J128" s="165">
        <v>4.8675370234918471</v>
      </c>
      <c r="K128" s="165">
        <v>2.9642349198296802</v>
      </c>
      <c r="L128" s="165">
        <v>3.4457645511685486</v>
      </c>
      <c r="M128" s="165">
        <v>2.375876016508089</v>
      </c>
      <c r="N128" s="625">
        <v>0.57364231844758917</v>
      </c>
      <c r="O128" s="166">
        <v>0.86166716585939407</v>
      </c>
      <c r="P128" s="167">
        <v>0.7446518362206217</v>
      </c>
      <c r="Q128" s="167">
        <v>0.63559558443390429</v>
      </c>
      <c r="R128" s="167">
        <v>0.582207390872164</v>
      </c>
      <c r="S128" s="167">
        <v>0.52848268089919614</v>
      </c>
      <c r="T128" s="167">
        <v>0.28021685309965216</v>
      </c>
      <c r="U128" s="167">
        <v>0.31971533843553368</v>
      </c>
      <c r="V128" s="242">
        <v>0.51480080936270833</v>
      </c>
      <c r="W128" s="225">
        <v>2</v>
      </c>
      <c r="X128" s="168"/>
      <c r="Y128" s="169"/>
    </row>
    <row r="129" spans="2:25">
      <c r="B129" s="161">
        <v>2020</v>
      </c>
      <c r="C129" s="162" t="s">
        <v>121</v>
      </c>
      <c r="D129" s="163">
        <v>13672.409149817297</v>
      </c>
      <c r="E129" s="163">
        <v>249.85272539776105</v>
      </c>
      <c r="F129" s="163">
        <v>2418.407508771933</v>
      </c>
      <c r="G129" s="163">
        <v>83.971714790807312</v>
      </c>
      <c r="H129" s="163">
        <v>0.30450962241169305</v>
      </c>
      <c r="I129" s="164">
        <v>2.9760660457239627</v>
      </c>
      <c r="J129" s="165">
        <v>4.1358450462639658</v>
      </c>
      <c r="K129" s="165">
        <v>2.3976840910960084</v>
      </c>
      <c r="L129" s="165">
        <v>3.383529482587373</v>
      </c>
      <c r="M129" s="165">
        <v>1.9241330220268533</v>
      </c>
      <c r="N129" s="625">
        <v>0.30450962241169305</v>
      </c>
      <c r="O129" s="166">
        <v>0.47364256497034446</v>
      </c>
      <c r="P129" s="167">
        <v>0.28706680455270128</v>
      </c>
      <c r="Q129" s="167">
        <v>8.6890986081352498E-2</v>
      </c>
      <c r="R129" s="167">
        <v>0.42550092734015399</v>
      </c>
      <c r="S129" s="167">
        <v>0.12743315826104809</v>
      </c>
      <c r="T129" s="167">
        <v>5.5849560346537798E-2</v>
      </c>
      <c r="U129" s="167">
        <v>7.8435147918994294E-2</v>
      </c>
      <c r="V129" s="242">
        <v>0.1703782227370379</v>
      </c>
      <c r="W129" s="225">
        <v>1</v>
      </c>
      <c r="X129" s="168"/>
      <c r="Y129" s="169"/>
    </row>
    <row r="130" spans="2:25">
      <c r="B130" s="161">
        <v>2020</v>
      </c>
      <c r="C130" s="162" t="s">
        <v>122</v>
      </c>
      <c r="D130" s="163">
        <v>33005.748534101185</v>
      </c>
      <c r="E130" s="163">
        <v>700.42094781226729</v>
      </c>
      <c r="F130" s="163">
        <v>2602.4225060695821</v>
      </c>
      <c r="G130" s="163">
        <v>226.5338548032266</v>
      </c>
      <c r="H130" s="163">
        <v>0.58858060063776119</v>
      </c>
      <c r="I130" s="164">
        <v>10.291547770700637</v>
      </c>
      <c r="J130" s="165">
        <v>4.5185895865208217</v>
      </c>
      <c r="K130" s="165">
        <v>2.8453591262509752</v>
      </c>
      <c r="L130" s="165">
        <v>3.4153778061220774</v>
      </c>
      <c r="M130" s="165">
        <v>2.3551331152032273</v>
      </c>
      <c r="N130" s="625">
        <v>0.58858060063776119</v>
      </c>
      <c r="O130" s="166">
        <v>1.0124806942693325</v>
      </c>
      <c r="P130" s="167">
        <v>0.52642732513363311</v>
      </c>
      <c r="Q130" s="167">
        <v>0.52046435302217353</v>
      </c>
      <c r="R130" s="167">
        <v>0.50569426952370233</v>
      </c>
      <c r="S130" s="167">
        <v>0.51006749622987302</v>
      </c>
      <c r="T130" s="167">
        <v>0.29267041962188522</v>
      </c>
      <c r="U130" s="167">
        <v>0.41349371430100162</v>
      </c>
      <c r="V130" s="242">
        <v>0.46149121093918577</v>
      </c>
      <c r="W130" s="225">
        <v>1</v>
      </c>
      <c r="X130" s="168"/>
      <c r="Y130" s="169"/>
    </row>
    <row r="131" spans="2:25">
      <c r="B131" s="161">
        <v>2020</v>
      </c>
      <c r="C131" s="162" t="s">
        <v>123</v>
      </c>
      <c r="D131" s="163">
        <v>56999.563021352311</v>
      </c>
      <c r="E131" s="163">
        <v>1006.7525422872935</v>
      </c>
      <c r="F131" s="163">
        <v>2570.1174460916241</v>
      </c>
      <c r="G131" s="163">
        <v>374.65286543802068</v>
      </c>
      <c r="H131" s="163">
        <v>0.64216690391459075</v>
      </c>
      <c r="I131" s="164">
        <v>10.724435052002656</v>
      </c>
      <c r="J131" s="165">
        <v>4.7558715262313891</v>
      </c>
      <c r="K131" s="165">
        <v>3.0029227349767118</v>
      </c>
      <c r="L131" s="165">
        <v>3.4099529696441686</v>
      </c>
      <c r="M131" s="165">
        <v>2.5736290585387152</v>
      </c>
      <c r="N131" s="625">
        <v>0.64216690391459075</v>
      </c>
      <c r="O131" s="166">
        <v>1.030374423443229</v>
      </c>
      <c r="P131" s="167">
        <v>0.67481854340015512</v>
      </c>
      <c r="Q131" s="167">
        <v>0.67306474164763208</v>
      </c>
      <c r="R131" s="167">
        <v>0.49203465671900676</v>
      </c>
      <c r="S131" s="167">
        <v>0.70404436990269559</v>
      </c>
      <c r="T131" s="167">
        <v>0.33734360118606799</v>
      </c>
      <c r="U131" s="167">
        <v>0.42462033455713227</v>
      </c>
      <c r="V131" s="242">
        <v>0.55494347126170762</v>
      </c>
      <c r="W131" s="225">
        <v>2</v>
      </c>
      <c r="X131" s="168"/>
      <c r="Y131" s="169"/>
    </row>
    <row r="132" spans="2:25">
      <c r="B132" s="161">
        <v>2020</v>
      </c>
      <c r="C132" s="162" t="s">
        <v>124</v>
      </c>
      <c r="D132" s="163">
        <v>14121.883192189323</v>
      </c>
      <c r="E132" s="163">
        <v>611.47813856537721</v>
      </c>
      <c r="F132" s="163">
        <v>1934.2498524962102</v>
      </c>
      <c r="G132" s="163">
        <v>174.96029645314982</v>
      </c>
      <c r="H132" s="163">
        <v>0.84800949803671866</v>
      </c>
      <c r="I132" s="164">
        <v>7.4715148042024842</v>
      </c>
      <c r="J132" s="165">
        <v>4.1498926149482083</v>
      </c>
      <c r="K132" s="165">
        <v>2.7863809348471364</v>
      </c>
      <c r="L132" s="165">
        <v>3.286512572410814</v>
      </c>
      <c r="M132" s="165">
        <v>2.2429395058998254</v>
      </c>
      <c r="N132" s="625">
        <v>0.84800949803671866</v>
      </c>
      <c r="O132" s="166">
        <v>0.87340866130831873</v>
      </c>
      <c r="P132" s="167">
        <v>0.29585186351369963</v>
      </c>
      <c r="Q132" s="167">
        <v>0.46334396208013495</v>
      </c>
      <c r="R132" s="167">
        <v>0.18121459098397052</v>
      </c>
      <c r="S132" s="167">
        <v>0.41046397386457106</v>
      </c>
      <c r="T132" s="167">
        <v>0.50894796682694876</v>
      </c>
      <c r="U132" s="167">
        <v>0.32701639680238626</v>
      </c>
      <c r="V132" s="242">
        <v>0.3706476931287977</v>
      </c>
      <c r="W132" s="225">
        <v>1</v>
      </c>
      <c r="X132" s="168"/>
      <c r="Y132" s="169"/>
    </row>
    <row r="133" spans="2:25">
      <c r="B133" s="161">
        <v>2020</v>
      </c>
      <c r="C133" s="162" t="s">
        <v>125</v>
      </c>
      <c r="D133" s="163">
        <v>4751.3470035572291</v>
      </c>
      <c r="E133" s="163">
        <v>203.22027603169664</v>
      </c>
      <c r="F133" s="163">
        <v>1995.7137356321207</v>
      </c>
      <c r="G133" s="163">
        <v>95.107952992620937</v>
      </c>
      <c r="H133" s="163">
        <v>0.62196379995815021</v>
      </c>
      <c r="I133" s="164">
        <v>4.8536953218712515</v>
      </c>
      <c r="J133" s="165">
        <v>3.6768167492630059</v>
      </c>
      <c r="K133" s="165">
        <v>2.307967036925731</v>
      </c>
      <c r="L133" s="165">
        <v>3.3000982463945725</v>
      </c>
      <c r="M133" s="165">
        <v>1.9782168344599735</v>
      </c>
      <c r="N133" s="625">
        <v>0.62196379995815021</v>
      </c>
      <c r="O133" s="166">
        <v>0.68607251114239132</v>
      </c>
      <c r="P133" s="167">
        <v>0</v>
      </c>
      <c r="Q133" s="167">
        <v>0</v>
      </c>
      <c r="R133" s="167">
        <v>0.21542300391303709</v>
      </c>
      <c r="S133" s="167">
        <v>0.17544782018992272</v>
      </c>
      <c r="T133" s="167">
        <v>0.32050092169493799</v>
      </c>
      <c r="U133" s="167">
        <v>0.21052764351430678</v>
      </c>
      <c r="V133" s="242">
        <v>0.15206363787157018</v>
      </c>
      <c r="W133" s="225">
        <v>1</v>
      </c>
      <c r="X133" s="168"/>
      <c r="Y133" s="169"/>
    </row>
    <row r="134" spans="2:25">
      <c r="B134" s="161">
        <v>2020</v>
      </c>
      <c r="C134" s="162" t="s">
        <v>126</v>
      </c>
      <c r="D134" s="174">
        <v>127564.14321633264</v>
      </c>
      <c r="E134" s="163">
        <v>1780.5814262594727</v>
      </c>
      <c r="F134" s="174">
        <v>2810.6261729239886</v>
      </c>
      <c r="G134" s="174">
        <v>610.4411380840512</v>
      </c>
      <c r="H134" s="174">
        <v>0.87166087282262594</v>
      </c>
      <c r="I134" s="164">
        <v>62.086829736825244</v>
      </c>
      <c r="J134" s="165">
        <v>5.1057286164565356</v>
      </c>
      <c r="K134" s="165">
        <v>3.2505618388171142</v>
      </c>
      <c r="L134" s="165">
        <v>3.4488030861508197</v>
      </c>
      <c r="M134" s="165">
        <v>2.7856437933624254</v>
      </c>
      <c r="N134" s="625">
        <v>0.87166087282262594</v>
      </c>
      <c r="O134" s="166">
        <v>1.7929994845689015</v>
      </c>
      <c r="P134" s="167">
        <v>0.89361193282126294</v>
      </c>
      <c r="Q134" s="167">
        <v>0.91290326648546194</v>
      </c>
      <c r="R134" s="167">
        <v>0.58985835169289347</v>
      </c>
      <c r="S134" s="167">
        <v>0.89226734011376863</v>
      </c>
      <c r="T134" s="167">
        <v>0.52866535906046441</v>
      </c>
      <c r="U134" s="167">
        <v>0.8988333602763543</v>
      </c>
      <c r="V134" s="242">
        <v>0.79007381987769321</v>
      </c>
      <c r="W134" s="235">
        <v>2</v>
      </c>
      <c r="X134" s="168"/>
      <c r="Y134" s="169"/>
    </row>
    <row r="135" spans="2:25">
      <c r="B135" s="161">
        <v>2020</v>
      </c>
      <c r="C135" s="162" t="s">
        <v>127</v>
      </c>
      <c r="D135" s="163">
        <v>23197.926775923719</v>
      </c>
      <c r="E135" s="163">
        <v>497.55730061349385</v>
      </c>
      <c r="F135" s="163">
        <v>2467.3249615384461</v>
      </c>
      <c r="G135" s="163">
        <v>199.38650306748465</v>
      </c>
      <c r="H135" s="163">
        <v>0.4828593563766389</v>
      </c>
      <c r="I135" s="164">
        <v>2.6639897383273472</v>
      </c>
      <c r="J135" s="165">
        <v>4.3654491732525686</v>
      </c>
      <c r="K135" s="165">
        <v>2.6968431029857629</v>
      </c>
      <c r="L135" s="165">
        <v>3.3922263524523628</v>
      </c>
      <c r="M135" s="165">
        <v>2.2996957565749168</v>
      </c>
      <c r="N135" s="625">
        <v>0.4828593563766389</v>
      </c>
      <c r="O135" s="166">
        <v>0.4255325476017201</v>
      </c>
      <c r="P135" s="167">
        <v>0.43065647751483033</v>
      </c>
      <c r="Q135" s="167">
        <v>0.37662655284314561</v>
      </c>
      <c r="R135" s="167">
        <v>0.44739944454935482</v>
      </c>
      <c r="S135" s="167">
        <v>0.46085117968303774</v>
      </c>
      <c r="T135" s="167">
        <v>0.20453401066548335</v>
      </c>
      <c r="U135" s="167">
        <v>4.8519533986632175E-2</v>
      </c>
      <c r="V135" s="242">
        <v>0.32929485219048238</v>
      </c>
      <c r="W135" s="225">
        <v>1</v>
      </c>
      <c r="X135" s="168"/>
      <c r="Y135" s="169"/>
    </row>
    <row r="136" spans="2:25">
      <c r="B136" s="161">
        <v>2020</v>
      </c>
      <c r="C136" s="162" t="s">
        <v>128</v>
      </c>
      <c r="D136" s="163">
        <v>28449.46493414609</v>
      </c>
      <c r="E136" s="163">
        <v>1093.7795760895879</v>
      </c>
      <c r="F136" s="163">
        <v>2492.6095996319536</v>
      </c>
      <c r="G136" s="163">
        <v>380.03102220867368</v>
      </c>
      <c r="H136" s="163">
        <v>1.2856602513612547</v>
      </c>
      <c r="I136" s="164">
        <v>19.568684453872034</v>
      </c>
      <c r="J136" s="165">
        <v>4.4540741027756239</v>
      </c>
      <c r="K136" s="165">
        <v>3.0389298096270236</v>
      </c>
      <c r="L136" s="165">
        <v>3.3966542632600869</v>
      </c>
      <c r="M136" s="165">
        <v>2.579819049838211</v>
      </c>
      <c r="N136" s="625">
        <v>1.2856602513612547</v>
      </c>
      <c r="O136" s="166">
        <v>1.2915616302758746</v>
      </c>
      <c r="P136" s="167">
        <v>0.48608067573553093</v>
      </c>
      <c r="Q136" s="167">
        <v>0.70793760111905879</v>
      </c>
      <c r="R136" s="167">
        <v>0.4585488215699417</v>
      </c>
      <c r="S136" s="167">
        <v>0.709539735821204</v>
      </c>
      <c r="T136" s="167">
        <v>0.8738033565328891</v>
      </c>
      <c r="U136" s="167">
        <v>0.58703091079552649</v>
      </c>
      <c r="V136" s="242">
        <v>0.64417266834029896</v>
      </c>
      <c r="W136" s="225">
        <v>2</v>
      </c>
      <c r="X136" s="168"/>
      <c r="Y136" s="169"/>
    </row>
    <row r="137" spans="2:25">
      <c r="B137" s="161">
        <v>2020</v>
      </c>
      <c r="C137" s="162" t="s">
        <v>129</v>
      </c>
      <c r="D137" s="163">
        <v>59783.766188274109</v>
      </c>
      <c r="E137" s="163">
        <v>1253.7836722252277</v>
      </c>
      <c r="F137" s="163">
        <v>2650.3165728220451</v>
      </c>
      <c r="G137" s="163">
        <v>424.45960994831671</v>
      </c>
      <c r="H137" s="163">
        <v>1.2094747922258513</v>
      </c>
      <c r="I137" s="164">
        <v>42.025782557008533</v>
      </c>
      <c r="J137" s="165">
        <v>4.7765832707444842</v>
      </c>
      <c r="K137" s="165">
        <v>3.0982226098093224</v>
      </c>
      <c r="L137" s="165">
        <v>3.4232977522833212</v>
      </c>
      <c r="M137" s="165">
        <v>2.6278363706432906</v>
      </c>
      <c r="N137" s="625">
        <v>1.2094747922258513</v>
      </c>
      <c r="O137" s="166">
        <v>1.6235158091317659</v>
      </c>
      <c r="P137" s="167">
        <v>0.68777124011391289</v>
      </c>
      <c r="Q137" s="167">
        <v>0.76536269073007457</v>
      </c>
      <c r="R137" s="167">
        <v>0.52563651081284968</v>
      </c>
      <c r="S137" s="167">
        <v>0.75216867267799881</v>
      </c>
      <c r="T137" s="167">
        <v>0.81028998389129969</v>
      </c>
      <c r="U137" s="167">
        <v>0.7934455745400365</v>
      </c>
      <c r="V137" s="242">
        <v>0.72674510964153349</v>
      </c>
      <c r="W137" s="225">
        <v>2</v>
      </c>
      <c r="X137" s="168"/>
      <c r="Y137" s="169"/>
    </row>
    <row r="138" spans="2:25">
      <c r="B138" s="161">
        <v>2020</v>
      </c>
      <c r="C138" s="162" t="s">
        <v>130</v>
      </c>
      <c r="D138" s="163">
        <v>65197.95288931379</v>
      </c>
      <c r="E138" s="163">
        <v>785.88447597068432</v>
      </c>
      <c r="F138" s="163">
        <v>2624.4933315762046</v>
      </c>
      <c r="G138" s="163">
        <v>257.53461851751291</v>
      </c>
      <c r="H138" s="163">
        <v>0.66966039940514133</v>
      </c>
      <c r="I138" s="164">
        <v>11.437949080921191</v>
      </c>
      <c r="J138" s="165">
        <v>4.814233959798913</v>
      </c>
      <c r="K138" s="165">
        <v>2.8953587099887104</v>
      </c>
      <c r="L138" s="165">
        <v>3.4190454736317508</v>
      </c>
      <c r="M138" s="165">
        <v>2.4108356163697686</v>
      </c>
      <c r="N138" s="625">
        <v>0.66966039940514133</v>
      </c>
      <c r="O138" s="166">
        <v>1.0583481588373214</v>
      </c>
      <c r="P138" s="167">
        <v>0.71131720245801566</v>
      </c>
      <c r="Q138" s="167">
        <v>0.56888896052637605</v>
      </c>
      <c r="R138" s="167">
        <v>0.51492937150005036</v>
      </c>
      <c r="S138" s="167">
        <v>0.55951920168077007</v>
      </c>
      <c r="T138" s="167">
        <v>0.36026404616504604</v>
      </c>
      <c r="U138" s="167">
        <v>0.44201487137227558</v>
      </c>
      <c r="V138" s="242">
        <v>0.52613089458319817</v>
      </c>
      <c r="W138" s="225">
        <v>2</v>
      </c>
      <c r="X138" s="168"/>
      <c r="Y138" s="169"/>
    </row>
    <row r="139" spans="2:25">
      <c r="B139" s="161">
        <v>2020</v>
      </c>
      <c r="C139" s="162" t="s">
        <v>131</v>
      </c>
      <c r="D139" s="163">
        <v>19699.402348917734</v>
      </c>
      <c r="E139" s="163">
        <v>914.07849654392169</v>
      </c>
      <c r="F139" s="163">
        <v>2468.626104612581</v>
      </c>
      <c r="G139" s="163">
        <v>296.50948269500407</v>
      </c>
      <c r="H139" s="163">
        <v>0.8723786422462726</v>
      </c>
      <c r="I139" s="164">
        <v>21.904451757469243</v>
      </c>
      <c r="J139" s="165">
        <v>4.2944530505014722</v>
      </c>
      <c r="K139" s="165">
        <v>2.9609834923991105</v>
      </c>
      <c r="L139" s="165">
        <v>3.3924553171494511</v>
      </c>
      <c r="M139" s="165">
        <v>2.4720385871311739</v>
      </c>
      <c r="N139" s="625">
        <v>0.8723786422462726</v>
      </c>
      <c r="O139" s="166">
        <v>1.3405323877727884</v>
      </c>
      <c r="P139" s="167">
        <v>0.38625697049762792</v>
      </c>
      <c r="Q139" s="167">
        <v>0.63244657627456413</v>
      </c>
      <c r="R139" s="167">
        <v>0.4479759723619271</v>
      </c>
      <c r="S139" s="167">
        <v>0.61385412775103521</v>
      </c>
      <c r="T139" s="167">
        <v>0.52926374039716784</v>
      </c>
      <c r="U139" s="167">
        <v>0.61748174734434924</v>
      </c>
      <c r="V139" s="242">
        <v>0.5421035533011318</v>
      </c>
      <c r="W139" s="225">
        <v>2</v>
      </c>
      <c r="X139" s="168"/>
      <c r="Y139" s="169"/>
    </row>
    <row r="140" spans="2:25">
      <c r="B140" s="161">
        <v>2020</v>
      </c>
      <c r="C140" s="162" t="s">
        <v>132</v>
      </c>
      <c r="D140" s="163">
        <v>63356.35490531112</v>
      </c>
      <c r="E140" s="163">
        <v>1046.0850215517153</v>
      </c>
      <c r="F140" s="163">
        <v>2594.542267666965</v>
      </c>
      <c r="G140" s="163">
        <v>371.04885057471267</v>
      </c>
      <c r="H140" s="163">
        <v>0.8191038729887512</v>
      </c>
      <c r="I140" s="164">
        <v>31.560218296862647</v>
      </c>
      <c r="J140" s="165">
        <v>4.8017901829430638</v>
      </c>
      <c r="K140" s="165">
        <v>3.0195669836614463</v>
      </c>
      <c r="L140" s="165">
        <v>3.4140607501764468</v>
      </c>
      <c r="M140" s="165">
        <v>2.5694310905810962</v>
      </c>
      <c r="N140" s="625">
        <v>0.8191038729887512</v>
      </c>
      <c r="O140" s="166">
        <v>1.4991399984915965</v>
      </c>
      <c r="P140" s="167">
        <v>0.70353512174117483</v>
      </c>
      <c r="Q140" s="167">
        <v>0.68918470004545196</v>
      </c>
      <c r="R140" s="167">
        <v>0.50237795310887634</v>
      </c>
      <c r="S140" s="167">
        <v>0.70031748743629085</v>
      </c>
      <c r="T140" s="167">
        <v>0.48485027474837644</v>
      </c>
      <c r="U140" s="167">
        <v>0.71610661402528841</v>
      </c>
      <c r="V140" s="242">
        <v>0.63503431114290332</v>
      </c>
      <c r="W140" s="225">
        <v>2</v>
      </c>
      <c r="X140" s="168"/>
      <c r="Y140" s="169"/>
    </row>
    <row r="141" spans="2:25">
      <c r="B141" s="161">
        <v>2020</v>
      </c>
      <c r="C141" s="162" t="s">
        <v>133</v>
      </c>
      <c r="D141" s="163">
        <v>34621.219613761081</v>
      </c>
      <c r="E141" s="163">
        <v>659.60808229914301</v>
      </c>
      <c r="F141" s="163">
        <v>1876.3452651047719</v>
      </c>
      <c r="G141" s="163">
        <v>211.88765512736774</v>
      </c>
      <c r="H141" s="163">
        <v>0.64802289995778806</v>
      </c>
      <c r="I141" s="164">
        <v>7.3412673664122128</v>
      </c>
      <c r="J141" s="165">
        <v>4.5393423628518219</v>
      </c>
      <c r="K141" s="165">
        <v>2.8192859684952434</v>
      </c>
      <c r="L141" s="165">
        <v>3.2733127556492017</v>
      </c>
      <c r="M141" s="165">
        <v>2.3261056548408572</v>
      </c>
      <c r="N141" s="625">
        <v>0.64802289995778806</v>
      </c>
      <c r="O141" s="166">
        <v>0.86577104121393855</v>
      </c>
      <c r="P141" s="167">
        <v>0.53940568229779884</v>
      </c>
      <c r="Q141" s="167">
        <v>0.49521249417992508</v>
      </c>
      <c r="R141" s="167">
        <v>0.14797775761750945</v>
      </c>
      <c r="S141" s="167">
        <v>0.48429742505235557</v>
      </c>
      <c r="T141" s="167">
        <v>0.34222555718003567</v>
      </c>
      <c r="U141" s="167">
        <v>0.3222671968103169</v>
      </c>
      <c r="V141" s="242">
        <v>0.3945544544823415</v>
      </c>
      <c r="W141" s="225">
        <v>1</v>
      </c>
      <c r="X141" s="168"/>
      <c r="Y141" s="169"/>
    </row>
    <row r="142" spans="2:25">
      <c r="B142" s="161">
        <v>2020</v>
      </c>
      <c r="C142" s="162" t="s">
        <v>134</v>
      </c>
      <c r="D142" s="163">
        <v>34189.641338912137</v>
      </c>
      <c r="E142" s="163">
        <v>423.94678119935821</v>
      </c>
      <c r="F142" s="163">
        <v>2333.9568589744017</v>
      </c>
      <c r="G142" s="163">
        <v>151.70178282009724</v>
      </c>
      <c r="H142" s="163">
        <v>0.42992337866108787</v>
      </c>
      <c r="I142" s="164">
        <v>4.9991752842737602</v>
      </c>
      <c r="J142" s="165">
        <v>4.5338945449221182</v>
      </c>
      <c r="K142" s="165">
        <v>2.6273113422482122</v>
      </c>
      <c r="L142" s="165">
        <v>3.3680928242532597</v>
      </c>
      <c r="M142" s="165">
        <v>2.1809906847048635</v>
      </c>
      <c r="N142" s="625">
        <v>0.42992337866108787</v>
      </c>
      <c r="O142" s="166">
        <v>0.69889836452979992</v>
      </c>
      <c r="P142" s="167">
        <v>0.53599872962171646</v>
      </c>
      <c r="Q142" s="167">
        <v>0.3092850277525902</v>
      </c>
      <c r="R142" s="167">
        <v>0.3866317786199982</v>
      </c>
      <c r="S142" s="167">
        <v>0.35546689483567323</v>
      </c>
      <c r="T142" s="167">
        <v>0.16040298465408695</v>
      </c>
      <c r="U142" s="167">
        <v>0.21850297379429595</v>
      </c>
      <c r="V142" s="242">
        <v>0.32563889279664388</v>
      </c>
      <c r="W142" s="225">
        <v>1</v>
      </c>
      <c r="X142" s="168"/>
      <c r="Y142" s="169"/>
    </row>
    <row r="143" spans="2:25">
      <c r="B143" s="161">
        <v>2020</v>
      </c>
      <c r="C143" s="162" t="s">
        <v>135</v>
      </c>
      <c r="D143" s="163">
        <v>27306.211948125176</v>
      </c>
      <c r="E143" s="163">
        <v>678.7261854304702</v>
      </c>
      <c r="F143" s="163">
        <v>2358.0592970123375</v>
      </c>
      <c r="G143" s="163">
        <v>188.41059602649008</v>
      </c>
      <c r="H143" s="163">
        <v>0.81857428813081479</v>
      </c>
      <c r="I143" s="164">
        <v>6.6600921895006397</v>
      </c>
      <c r="J143" s="165">
        <v>4.4362614568540728</v>
      </c>
      <c r="K143" s="165">
        <v>2.8316946047072848</v>
      </c>
      <c r="L143" s="165">
        <v>3.3725547218962451</v>
      </c>
      <c r="M143" s="165">
        <v>2.2751053234379204</v>
      </c>
      <c r="N143" s="625">
        <v>0.81857428813081479</v>
      </c>
      <c r="O143" s="166">
        <v>0.82348024074902715</v>
      </c>
      <c r="P143" s="167">
        <v>0.4749410153295458</v>
      </c>
      <c r="Q143" s="167">
        <v>0.50723026099539259</v>
      </c>
      <c r="R143" s="167">
        <v>0.39786673370584402</v>
      </c>
      <c r="S143" s="167">
        <v>0.43902022360505177</v>
      </c>
      <c r="T143" s="167">
        <v>0.48440877684563771</v>
      </c>
      <c r="U143" s="167">
        <v>0.29597006933465858</v>
      </c>
      <c r="V143" s="242">
        <v>0.43570036289398761</v>
      </c>
      <c r="W143" s="225">
        <v>1</v>
      </c>
      <c r="X143" s="168"/>
      <c r="Y143" s="169"/>
    </row>
    <row r="144" spans="2:25">
      <c r="B144" s="161">
        <v>2020</v>
      </c>
      <c r="C144" s="162" t="s">
        <v>136</v>
      </c>
      <c r="D144" s="163">
        <v>42363.99608882521</v>
      </c>
      <c r="E144" s="163">
        <v>817.55891552934725</v>
      </c>
      <c r="F144" s="163">
        <v>2246.5851808635475</v>
      </c>
      <c r="G144" s="163">
        <v>316.11951309479895</v>
      </c>
      <c r="H144" s="163">
        <v>0.67240659025787963</v>
      </c>
      <c r="I144" s="164">
        <v>7.3270687857596961</v>
      </c>
      <c r="J144" s="165">
        <v>4.6269969192700016</v>
      </c>
      <c r="K144" s="165">
        <v>2.912519058907062</v>
      </c>
      <c r="L144" s="165">
        <v>3.3515228898231793</v>
      </c>
      <c r="M144" s="165">
        <v>2.4998513043427124</v>
      </c>
      <c r="N144" s="625">
        <v>0.67240659025787963</v>
      </c>
      <c r="O144" s="166">
        <v>0.8649302686695699</v>
      </c>
      <c r="P144" s="167">
        <v>0.5942230292453633</v>
      </c>
      <c r="Q144" s="167">
        <v>0.5855087621104279</v>
      </c>
      <c r="R144" s="167">
        <v>0.34490906689664996</v>
      </c>
      <c r="S144" s="167">
        <v>0.63854577122359524</v>
      </c>
      <c r="T144" s="167">
        <v>0.36255345735918088</v>
      </c>
      <c r="U144" s="167">
        <v>0.32174439037170049</v>
      </c>
      <c r="V144" s="242">
        <v>0.48025505092441262</v>
      </c>
      <c r="W144" s="225">
        <v>2</v>
      </c>
      <c r="X144" s="168"/>
      <c r="Y144" s="169"/>
    </row>
    <row r="145" spans="2:25">
      <c r="B145" s="161">
        <v>2020</v>
      </c>
      <c r="C145" s="162" t="s">
        <v>137</v>
      </c>
      <c r="D145" s="163">
        <v>23880.025809341012</v>
      </c>
      <c r="E145" s="163">
        <v>439.53741060418861</v>
      </c>
      <c r="F145" s="163">
        <v>2507.4663881401375</v>
      </c>
      <c r="G145" s="163">
        <v>152.48664200575422</v>
      </c>
      <c r="H145" s="163">
        <v>0.43469225847728726</v>
      </c>
      <c r="I145" s="164">
        <v>3.3281122309997273</v>
      </c>
      <c r="J145" s="165">
        <v>4.3780347918395899</v>
      </c>
      <c r="K145" s="165">
        <v>2.6429958453427025</v>
      </c>
      <c r="L145" s="165">
        <v>3.3992351201398727</v>
      </c>
      <c r="M145" s="165">
        <v>2.1832318006842275</v>
      </c>
      <c r="N145" s="625">
        <v>0.43469225847728726</v>
      </c>
      <c r="O145" s="166">
        <v>0.52219796319622258</v>
      </c>
      <c r="P145" s="167">
        <v>0.43852726311715612</v>
      </c>
      <c r="Q145" s="167">
        <v>0.3244754723417505</v>
      </c>
      <c r="R145" s="167">
        <v>0.46504735951219478</v>
      </c>
      <c r="S145" s="167">
        <v>0.35745651837091547</v>
      </c>
      <c r="T145" s="167">
        <v>0.16437864673300029</v>
      </c>
      <c r="U145" s="167">
        <v>0.10862770712195109</v>
      </c>
      <c r="V145" s="242">
        <v>0.30799402743797627</v>
      </c>
      <c r="W145" s="225">
        <v>1</v>
      </c>
      <c r="X145" s="168"/>
      <c r="Y145" s="169"/>
    </row>
    <row r="146" spans="2:25">
      <c r="B146" s="161">
        <v>2020</v>
      </c>
      <c r="C146" s="162" t="s">
        <v>138</v>
      </c>
      <c r="D146" s="163">
        <v>16821.640506526979</v>
      </c>
      <c r="E146" s="163">
        <v>651.61887720591926</v>
      </c>
      <c r="F146" s="163">
        <v>2367.3499867708715</v>
      </c>
      <c r="G146" s="163">
        <v>223.64845488932284</v>
      </c>
      <c r="H146" s="163">
        <v>1.1044416045463072</v>
      </c>
      <c r="I146" s="164">
        <v>36.968433711433292</v>
      </c>
      <c r="J146" s="165">
        <v>4.2258683474779515</v>
      </c>
      <c r="K146" s="165">
        <v>2.8139936572012547</v>
      </c>
      <c r="L146" s="165">
        <v>3.3742624683588271</v>
      </c>
      <c r="M146" s="165">
        <v>2.3495659021270123</v>
      </c>
      <c r="N146" s="625">
        <v>1.1044416045463072</v>
      </c>
      <c r="O146" s="166">
        <v>1.5678310506571891</v>
      </c>
      <c r="P146" s="167">
        <v>0.34336551551153821</v>
      </c>
      <c r="Q146" s="167">
        <v>0.49008688956398017</v>
      </c>
      <c r="R146" s="167">
        <v>0.40216679980782766</v>
      </c>
      <c r="S146" s="167">
        <v>0.50512502191612108</v>
      </c>
      <c r="T146" s="167">
        <v>0.72272718562859473</v>
      </c>
      <c r="U146" s="167">
        <v>0.75881985982290412</v>
      </c>
      <c r="V146" s="242">
        <v>0.53867644564796424</v>
      </c>
      <c r="W146" s="225">
        <v>2</v>
      </c>
      <c r="X146" s="168"/>
      <c r="Y146" s="169"/>
    </row>
    <row r="147" spans="2:25">
      <c r="B147" s="161">
        <v>2020</v>
      </c>
      <c r="C147" s="162" t="s">
        <v>139</v>
      </c>
      <c r="D147" s="163">
        <v>46197.096554990356</v>
      </c>
      <c r="E147" s="163">
        <v>811.79856699251525</v>
      </c>
      <c r="F147" s="163">
        <v>2150.8031766848521</v>
      </c>
      <c r="G147" s="163">
        <v>315.69867740080502</v>
      </c>
      <c r="H147" s="163">
        <v>0.69161726012980174</v>
      </c>
      <c r="I147" s="164">
        <v>29.037698463458387</v>
      </c>
      <c r="J147" s="165">
        <v>4.6646146814052569</v>
      </c>
      <c r="K147" s="165">
        <v>2.9094482803542743</v>
      </c>
      <c r="L147" s="165">
        <v>3.332600669248118</v>
      </c>
      <c r="M147" s="165">
        <v>2.4992727624473794</v>
      </c>
      <c r="N147" s="625">
        <v>0.69161726012980174</v>
      </c>
      <c r="O147" s="166">
        <v>1.4629621910834634</v>
      </c>
      <c r="P147" s="167">
        <v>0.6177483997751213</v>
      </c>
      <c r="Q147" s="167">
        <v>0.58253471242771349</v>
      </c>
      <c r="R147" s="167">
        <v>0.29726335305570178</v>
      </c>
      <c r="S147" s="167">
        <v>0.63803215185642403</v>
      </c>
      <c r="T147" s="167">
        <v>0.37856877639928027</v>
      </c>
      <c r="U147" s="167">
        <v>0.69361064793472349</v>
      </c>
      <c r="V147" s="242">
        <v>0.53846567815095281</v>
      </c>
      <c r="W147" s="225">
        <v>2</v>
      </c>
      <c r="X147" s="168"/>
      <c r="Y147" s="169"/>
    </row>
    <row r="148" spans="2:25">
      <c r="B148" s="161">
        <v>2020</v>
      </c>
      <c r="C148" s="162" t="s">
        <v>140</v>
      </c>
      <c r="D148" s="174">
        <v>35454.613044066129</v>
      </c>
      <c r="E148" s="163">
        <v>740.02525705949279</v>
      </c>
      <c r="F148" s="174">
        <v>2367.1366313423732</v>
      </c>
      <c r="G148" s="174">
        <v>267.27319543386835</v>
      </c>
      <c r="H148" s="174">
        <v>0.39035179153094463</v>
      </c>
      <c r="I148" s="164">
        <v>6.4635775927755041</v>
      </c>
      <c r="J148" s="165">
        <v>4.549672749793932</v>
      </c>
      <c r="K148" s="165">
        <v>2.8692465424531095</v>
      </c>
      <c r="L148" s="165">
        <v>3.374223326169687</v>
      </c>
      <c r="M148" s="165">
        <v>2.4269554059736071</v>
      </c>
      <c r="N148" s="625">
        <v>0.39035179153094463</v>
      </c>
      <c r="O148" s="166">
        <v>0.81047296671440094</v>
      </c>
      <c r="P148" s="167">
        <v>0.54586609266604746</v>
      </c>
      <c r="Q148" s="167">
        <v>0.54359932070401207</v>
      </c>
      <c r="R148" s="167">
        <v>0.40206824068071667</v>
      </c>
      <c r="S148" s="167">
        <v>0.57383006871053066</v>
      </c>
      <c r="T148" s="167">
        <v>0.12741342223707749</v>
      </c>
      <c r="U148" s="167">
        <v>0.28788192866011192</v>
      </c>
      <c r="V148" s="242">
        <v>0.41650749138921384</v>
      </c>
      <c r="W148" s="225">
        <v>1</v>
      </c>
      <c r="X148" s="168"/>
      <c r="Y148" s="169"/>
    </row>
    <row r="149" spans="2:25">
      <c r="B149" s="623">
        <v>2020</v>
      </c>
      <c r="C149" s="206" t="s">
        <v>141</v>
      </c>
      <c r="D149" s="207">
        <v>16731.730361564012</v>
      </c>
      <c r="E149" s="207">
        <v>415.32444558416302</v>
      </c>
      <c r="F149" s="207">
        <v>2216.0880383641006</v>
      </c>
      <c r="G149" s="207">
        <v>141.70684172735665</v>
      </c>
      <c r="H149" s="207">
        <v>0.52284578804347825</v>
      </c>
      <c r="I149" s="208">
        <v>4.6306265840347791</v>
      </c>
      <c r="J149" s="209">
        <v>4.223540857138067</v>
      </c>
      <c r="K149" s="210">
        <v>2.6183874940038394</v>
      </c>
      <c r="L149" s="210">
        <v>3.345587009583578</v>
      </c>
      <c r="M149" s="210">
        <v>2.151390818862192</v>
      </c>
      <c r="N149" s="626">
        <v>0.52284578804347825</v>
      </c>
      <c r="O149" s="211">
        <v>0.66563976068903297</v>
      </c>
      <c r="P149" s="212">
        <v>0.34190995118388517</v>
      </c>
      <c r="Q149" s="213">
        <v>0.30064227882636901</v>
      </c>
      <c r="R149" s="213">
        <v>0.32996265771764882</v>
      </c>
      <c r="S149" s="213">
        <v>0.32918865209283038</v>
      </c>
      <c r="T149" s="213">
        <v>0.23786941566120165</v>
      </c>
      <c r="U149" s="213">
        <v>0.19782221733548344</v>
      </c>
      <c r="V149" s="243">
        <v>0.28965891384860648</v>
      </c>
      <c r="W149" s="226">
        <v>1</v>
      </c>
      <c r="X149" s="168"/>
      <c r="Y149" s="169"/>
    </row>
    <row r="151" spans="2:25">
      <c r="B151" s="214"/>
      <c r="C151" s="215" t="s">
        <v>354</v>
      </c>
      <c r="D151" s="216">
        <v>4751.3470035572291</v>
      </c>
      <c r="E151" s="216">
        <v>203.22027603169664</v>
      </c>
      <c r="F151" s="216">
        <v>1638.8690070921562</v>
      </c>
      <c r="G151" s="216">
        <v>60.338158912587026</v>
      </c>
      <c r="H151" s="216">
        <v>0.23751704713904537</v>
      </c>
      <c r="I151" s="217">
        <v>2.2258909090909094</v>
      </c>
      <c r="J151" s="216">
        <v>3.6768167492630059</v>
      </c>
      <c r="K151" s="216">
        <v>2.307967036925731</v>
      </c>
      <c r="L151" s="216">
        <v>3.2145442423011028</v>
      </c>
      <c r="M151" s="216">
        <v>1.7805920544915605</v>
      </c>
      <c r="N151" s="216">
        <v>0.23751704713904537</v>
      </c>
      <c r="O151" s="217">
        <v>0.34750387574854913</v>
      </c>
      <c r="P151" s="216">
        <v>0</v>
      </c>
      <c r="Q151" s="216">
        <v>0</v>
      </c>
      <c r="R151" s="216">
        <v>0</v>
      </c>
      <c r="S151" s="216">
        <v>0</v>
      </c>
      <c r="T151" s="216">
        <v>0</v>
      </c>
      <c r="U151" s="216">
        <v>0</v>
      </c>
      <c r="V151" s="233"/>
      <c r="W151" s="218"/>
    </row>
    <row r="152" spans="2:25">
      <c r="C152" s="219" t="s">
        <v>197</v>
      </c>
      <c r="D152" s="229">
        <v>38070.404293438696</v>
      </c>
      <c r="E152" s="229">
        <v>743.63787222694316</v>
      </c>
      <c r="F152" s="229">
        <v>2452.2370422748149</v>
      </c>
      <c r="G152" s="229">
        <v>241.34937998029827</v>
      </c>
      <c r="H152" s="229">
        <v>0.66576756246761859</v>
      </c>
      <c r="I152" s="230">
        <v>13.280212192455853</v>
      </c>
      <c r="J152" s="229">
        <v>4.4651576126987615</v>
      </c>
      <c r="K152" s="229">
        <v>2.8248189807767483</v>
      </c>
      <c r="L152" s="229">
        <v>3.3856231974395308</v>
      </c>
      <c r="M152" s="229">
        <v>2.3309354338993251</v>
      </c>
      <c r="N152" s="229">
        <v>0.66576756246761859</v>
      </c>
      <c r="O152" s="230">
        <v>0.94412595088631079</v>
      </c>
      <c r="P152" s="231">
        <v>0.49301207364204391</v>
      </c>
      <c r="Q152" s="231">
        <v>0.5005712177535695</v>
      </c>
      <c r="R152" s="231">
        <v>0.43077285292175971</v>
      </c>
      <c r="S152" s="231">
        <v>0.48858521835409996</v>
      </c>
      <c r="T152" s="231">
        <v>0.35701871292361487</v>
      </c>
      <c r="U152" s="231">
        <v>0.37098959093259559</v>
      </c>
      <c r="V152" s="231"/>
      <c r="W152" s="218"/>
    </row>
    <row r="153" spans="2:25">
      <c r="C153" s="219" t="s">
        <v>198</v>
      </c>
      <c r="D153" s="229">
        <v>30271.081071320179</v>
      </c>
      <c r="E153" s="229">
        <v>678.7261854304702</v>
      </c>
      <c r="F153" s="229">
        <v>2394.9450936037833</v>
      </c>
      <c r="G153" s="229">
        <v>216.45532291359481</v>
      </c>
      <c r="H153" s="229">
        <v>0.64216690391459075</v>
      </c>
      <c r="I153" s="230">
        <v>7.3412673664122128</v>
      </c>
      <c r="J153" s="229">
        <v>4.4810279311952614</v>
      </c>
      <c r="K153" s="229">
        <v>2.8316946047072848</v>
      </c>
      <c r="L153" s="229">
        <v>3.3792955612502742</v>
      </c>
      <c r="M153" s="229">
        <v>2.3353682701379843</v>
      </c>
      <c r="N153" s="229">
        <v>0.64216690391459075</v>
      </c>
      <c r="O153" s="230">
        <v>0.86577104121393855</v>
      </c>
      <c r="P153" s="231">
        <v>0.50293704264240802</v>
      </c>
      <c r="Q153" s="231">
        <v>0.50723026099539259</v>
      </c>
      <c r="R153" s="231">
        <v>0.41484001132069048</v>
      </c>
      <c r="S153" s="231">
        <v>0.49252061276898979</v>
      </c>
      <c r="T153" s="231">
        <v>0.33734360118606799</v>
      </c>
      <c r="U153" s="231">
        <v>0.3222671968103169</v>
      </c>
      <c r="V153" s="231"/>
      <c r="W153" s="232"/>
    </row>
    <row r="154" spans="2:25">
      <c r="C154" s="219" t="s">
        <v>355</v>
      </c>
      <c r="D154" s="218">
        <v>188732.31947249008</v>
      </c>
      <c r="E154" s="218">
        <v>2190.238114154492</v>
      </c>
      <c r="F154" s="218">
        <v>4089.6719925658977</v>
      </c>
      <c r="G154" s="218">
        <v>807.22402597402595</v>
      </c>
      <c r="H154" s="218">
        <v>1.4370354472297393</v>
      </c>
      <c r="I154" s="220">
        <v>90.301455723142411</v>
      </c>
      <c r="J154" s="218">
        <v>5.2758462773068482</v>
      </c>
      <c r="K154" s="218">
        <v>3.3404913322108483</v>
      </c>
      <c r="L154" s="218">
        <v>3.611688477315143</v>
      </c>
      <c r="M154" s="218">
        <v>2.9069940796320477</v>
      </c>
      <c r="N154" s="218">
        <v>1.4370354472297393</v>
      </c>
      <c r="O154" s="220">
        <v>1.9556947515032295</v>
      </c>
      <c r="P154" s="218">
        <v>1</v>
      </c>
      <c r="Q154" s="218">
        <v>1</v>
      </c>
      <c r="R154" s="218">
        <v>1</v>
      </c>
      <c r="S154" s="218">
        <v>1</v>
      </c>
      <c r="T154" s="218">
        <v>1</v>
      </c>
      <c r="U154" s="218">
        <v>1</v>
      </c>
      <c r="V154" s="233"/>
      <c r="W154" s="231"/>
    </row>
    <row r="155" spans="2:25">
      <c r="B155" s="173"/>
      <c r="C155" s="221" t="s">
        <v>199</v>
      </c>
      <c r="D155" s="620">
        <v>2.2329884200442471</v>
      </c>
      <c r="E155" s="620">
        <v>1.4287977964741421</v>
      </c>
      <c r="F155" s="620">
        <v>1.1712786361553627</v>
      </c>
      <c r="G155" s="620">
        <v>1.4620702101605967</v>
      </c>
      <c r="H155" s="418">
        <v>0.65128284151017257</v>
      </c>
      <c r="I155" s="621">
        <v>2.339927242584773</v>
      </c>
      <c r="J155" s="418">
        <v>-0.12996853419177987</v>
      </c>
      <c r="K155" s="418">
        <v>-3.8032372734251932E-2</v>
      </c>
      <c r="L155" s="418">
        <v>0.50616586412028275</v>
      </c>
      <c r="M155" s="418">
        <v>8.1758801435503452E-3</v>
      </c>
      <c r="N155" s="418">
        <v>0.65128284151017257</v>
      </c>
      <c r="O155" s="419">
        <v>0.56387965903379744</v>
      </c>
      <c r="P155" s="622">
        <v>-0.12996853419175977</v>
      </c>
      <c r="Q155" s="622">
        <v>-3.8032372734252119E-2</v>
      </c>
      <c r="R155" s="622">
        <v>0.50616586412028608</v>
      </c>
      <c r="S155" s="622">
        <v>8.1758801435396298E-3</v>
      </c>
      <c r="T155" s="622">
        <v>0.65128284151017268</v>
      </c>
      <c r="U155" s="622">
        <v>0.56387965903379844</v>
      </c>
      <c r="V155" s="232"/>
      <c r="W155" s="231"/>
    </row>
    <row r="157" spans="2:25">
      <c r="P157" s="522"/>
    </row>
    <row r="158" spans="2:25">
      <c r="P158" s="167"/>
    </row>
    <row r="159" spans="2:25">
      <c r="P159" s="522"/>
    </row>
  </sheetData>
  <autoFilter ref="B8:W8">
    <sortState ref="B9:W149">
      <sortCondition ref="C8"/>
    </sortState>
  </autoFilter>
  <mergeCells count="7">
    <mergeCell ref="C1:I1"/>
    <mergeCell ref="AA19:AC19"/>
    <mergeCell ref="D7:I7"/>
    <mergeCell ref="J7:O7"/>
    <mergeCell ref="P7:U7"/>
    <mergeCell ref="V5:W5"/>
    <mergeCell ref="V6:W6"/>
  </mergeCells>
  <conditionalFormatting sqref="V9:V149">
    <cfRule type="cellIs" dxfId="10" priority="13" operator="lessThanOrEqual">
      <formula>$AB$21</formula>
    </cfRule>
    <cfRule type="cellIs" dxfId="9" priority="14" operator="lessThanOrEqual">
      <formula>$AB$22</formula>
    </cfRule>
  </conditionalFormatting>
  <hyperlinks>
    <hyperlink ref="C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164"/>
  <sheetViews>
    <sheetView showGridLines="0" workbookViewId="0">
      <selection activeCell="E151" sqref="E151"/>
    </sheetView>
  </sheetViews>
  <sheetFormatPr defaultColWidth="8.85546875" defaultRowHeight="15"/>
  <cols>
    <col min="1" max="1" width="8.85546875" style="26"/>
    <col min="2" max="2" width="14.28515625" style="26" customWidth="1"/>
    <col min="3" max="3" width="36.85546875" style="26" customWidth="1"/>
    <col min="4" max="9" width="17.7109375" style="26" customWidth="1"/>
    <col min="10" max="16384" width="8.85546875" style="26"/>
  </cols>
  <sheetData>
    <row r="1" spans="2:10">
      <c r="C1" s="650" t="s">
        <v>237</v>
      </c>
      <c r="D1" s="650"/>
      <c r="E1" s="650"/>
      <c r="F1" s="650"/>
      <c r="G1" s="650"/>
      <c r="H1" s="650"/>
      <c r="I1" s="650"/>
      <c r="J1" s="33"/>
    </row>
    <row r="2" spans="2:10">
      <c r="B2" s="66" t="s">
        <v>705</v>
      </c>
      <c r="D2" s="28"/>
      <c r="E2" s="28"/>
      <c r="F2" s="28"/>
      <c r="G2" s="28"/>
      <c r="H2" s="28"/>
      <c r="I2" s="28"/>
      <c r="J2" s="28"/>
    </row>
    <row r="3" spans="2:10">
      <c r="B3" s="66" t="s">
        <v>573</v>
      </c>
      <c r="D3" s="28"/>
      <c r="E3" s="28"/>
      <c r="F3" s="28"/>
      <c r="G3" s="28"/>
      <c r="H3" s="28"/>
      <c r="I3" s="28"/>
      <c r="J3" s="28"/>
    </row>
    <row r="4" spans="2:10">
      <c r="B4" s="109">
        <v>2020</v>
      </c>
      <c r="D4" s="28"/>
      <c r="E4" s="28"/>
      <c r="F4" s="28"/>
      <c r="G4" s="28"/>
      <c r="H4" s="28"/>
      <c r="I4" s="28"/>
      <c r="J4" s="28"/>
    </row>
    <row r="5" spans="2:10" s="62" customFormat="1">
      <c r="B5" s="106" t="s">
        <v>302</v>
      </c>
      <c r="D5" s="71"/>
      <c r="E5" s="71"/>
      <c r="F5" s="71"/>
      <c r="G5" s="71"/>
      <c r="H5" s="71"/>
      <c r="I5" s="71"/>
      <c r="J5" s="71"/>
    </row>
    <row r="7" spans="2:10" ht="90">
      <c r="B7" s="15" t="s">
        <v>186</v>
      </c>
      <c r="C7" s="68" t="s">
        <v>0</v>
      </c>
      <c r="D7" s="466" t="s">
        <v>574</v>
      </c>
      <c r="E7" s="467" t="s">
        <v>575</v>
      </c>
      <c r="F7" s="467" t="s">
        <v>576</v>
      </c>
      <c r="G7" s="467" t="s">
        <v>577</v>
      </c>
      <c r="H7" s="467" t="s">
        <v>579</v>
      </c>
      <c r="I7" s="467" t="s">
        <v>578</v>
      </c>
    </row>
    <row r="8" spans="2:10">
      <c r="B8" s="585">
        <v>5100102</v>
      </c>
      <c r="C8" s="73" t="s">
        <v>1</v>
      </c>
      <c r="D8" s="31">
        <f>'10 - V7i'!D10</f>
        <v>22.4</v>
      </c>
      <c r="E8" s="31">
        <v>86.6</v>
      </c>
      <c r="F8" s="3">
        <v>39.85</v>
      </c>
      <c r="G8" s="3">
        <v>17.5</v>
      </c>
      <c r="H8" s="3">
        <f>'14 - V11i'!D10</f>
        <v>25.5</v>
      </c>
      <c r="I8" s="3">
        <f>'15 - V12i'!F10</f>
        <v>100</v>
      </c>
    </row>
    <row r="9" spans="2:10">
      <c r="B9" s="585">
        <v>5100201</v>
      </c>
      <c r="C9" s="73" t="s">
        <v>2</v>
      </c>
      <c r="D9" s="31">
        <f>'10 - V7i'!D11</f>
        <v>47.9</v>
      </c>
      <c r="E9" s="31">
        <v>95.5</v>
      </c>
      <c r="F9" s="3">
        <v>55.435000000000002</v>
      </c>
      <c r="G9" s="3">
        <v>24.454999999999998</v>
      </c>
      <c r="H9" s="3">
        <f>'14 - V11i'!D11</f>
        <v>26.9</v>
      </c>
      <c r="I9" s="3">
        <f>'15 - V12i'!F11</f>
        <v>100</v>
      </c>
    </row>
    <row r="10" spans="2:10">
      <c r="B10" s="585">
        <v>5100250</v>
      </c>
      <c r="C10" s="73" t="s">
        <v>3</v>
      </c>
      <c r="D10" s="31">
        <f>'10 - V7i'!D12</f>
        <v>40.6</v>
      </c>
      <c r="E10" s="31">
        <v>96.2</v>
      </c>
      <c r="F10" s="3">
        <v>47.38</v>
      </c>
      <c r="G10" s="3">
        <v>26.495000000000001</v>
      </c>
      <c r="H10" s="3">
        <f>'14 - V11i'!D12</f>
        <v>16.8</v>
      </c>
      <c r="I10" s="3">
        <f>'15 - V12i'!F12</f>
        <v>97.8</v>
      </c>
    </row>
    <row r="11" spans="2:10">
      <c r="B11" s="585">
        <v>5100300</v>
      </c>
      <c r="C11" s="73" t="s">
        <v>4</v>
      </c>
      <c r="D11" s="31">
        <f>'10 - V7i'!D13</f>
        <v>17.600000000000001</v>
      </c>
      <c r="E11" s="31">
        <v>75.900000000000006</v>
      </c>
      <c r="F11" s="3">
        <v>66.495000000000005</v>
      </c>
      <c r="G11" s="3">
        <v>28.340000000000003</v>
      </c>
      <c r="H11" s="3">
        <f>'14 - V11i'!D13</f>
        <v>38.200000000000003</v>
      </c>
      <c r="I11" s="3">
        <f>'15 - V12i'!F13</f>
        <v>100</v>
      </c>
    </row>
    <row r="12" spans="2:10">
      <c r="B12" s="585">
        <v>5100359</v>
      </c>
      <c r="C12" s="73" t="s">
        <v>5</v>
      </c>
      <c r="D12" s="31">
        <f>'10 - V7i'!D14</f>
        <v>13.3</v>
      </c>
      <c r="E12" s="31">
        <v>61.5</v>
      </c>
      <c r="F12" s="3">
        <v>36.935000000000002</v>
      </c>
      <c r="G12" s="3">
        <v>20.095000000000002</v>
      </c>
      <c r="H12" s="3">
        <f>'14 - V11i'!D14</f>
        <v>28.8</v>
      </c>
      <c r="I12" s="3">
        <f>'15 - V12i'!F14</f>
        <v>85.8</v>
      </c>
    </row>
    <row r="13" spans="2:10">
      <c r="B13" s="585">
        <v>5100409</v>
      </c>
      <c r="C13" s="73" t="s">
        <v>6</v>
      </c>
      <c r="D13" s="31">
        <f>'10 - V7i'!D15</f>
        <v>47</v>
      </c>
      <c r="E13" s="31">
        <v>83.7</v>
      </c>
      <c r="F13" s="3">
        <v>46.78</v>
      </c>
      <c r="G13" s="3">
        <v>20.405000000000001</v>
      </c>
      <c r="H13" s="3">
        <f>'14 - V11i'!D15</f>
        <v>29.9</v>
      </c>
      <c r="I13" s="3">
        <f>'15 - V12i'!F15</f>
        <v>99</v>
      </c>
    </row>
    <row r="14" spans="2:10">
      <c r="B14" s="585">
        <v>5100508</v>
      </c>
      <c r="C14" s="73" t="s">
        <v>7</v>
      </c>
      <c r="D14" s="31">
        <f>'10 - V7i'!D16</f>
        <v>11.2</v>
      </c>
      <c r="E14" s="31">
        <v>54.5</v>
      </c>
      <c r="F14" s="3">
        <v>15.784999999999998</v>
      </c>
      <c r="G14" s="3">
        <v>8.2949999999999999</v>
      </c>
      <c r="H14" s="3">
        <f>'14 - V11i'!D16</f>
        <v>26.6</v>
      </c>
      <c r="I14" s="3">
        <f>'15 - V12i'!F16</f>
        <v>99.4</v>
      </c>
    </row>
    <row r="15" spans="2:10">
      <c r="B15" s="585">
        <v>5100607</v>
      </c>
      <c r="C15" s="73" t="s">
        <v>8</v>
      </c>
      <c r="D15" s="31">
        <f>'10 - V7i'!D17</f>
        <v>38</v>
      </c>
      <c r="E15" s="31">
        <v>90</v>
      </c>
      <c r="F15" s="3">
        <v>60.825000000000003</v>
      </c>
      <c r="G15" s="3">
        <v>0</v>
      </c>
      <c r="H15" s="3">
        <f>'14 - V11i'!D17</f>
        <v>30.3</v>
      </c>
      <c r="I15" s="3">
        <f>'15 - V12i'!F17</f>
        <v>100</v>
      </c>
    </row>
    <row r="16" spans="2:10">
      <c r="B16" s="585">
        <v>5100805</v>
      </c>
      <c r="C16" s="73" t="s">
        <v>9</v>
      </c>
      <c r="D16" s="31">
        <f>'10 - V7i'!D18</f>
        <v>26.2</v>
      </c>
      <c r="E16" s="31">
        <v>62.9</v>
      </c>
      <c r="F16" s="3">
        <v>52.045000000000002</v>
      </c>
      <c r="G16" s="3">
        <v>20.66</v>
      </c>
      <c r="H16" s="3">
        <f>'14 - V11i'!D18</f>
        <v>20.5</v>
      </c>
      <c r="I16" s="3">
        <f>'15 - V12i'!F18</f>
        <v>100</v>
      </c>
    </row>
    <row r="17" spans="2:9">
      <c r="B17" s="585">
        <v>5101001</v>
      </c>
      <c r="C17" s="73" t="s">
        <v>10</v>
      </c>
      <c r="D17" s="31">
        <f>'10 - V7i'!D19</f>
        <v>24.9</v>
      </c>
      <c r="E17" s="31">
        <v>100</v>
      </c>
      <c r="F17" s="3">
        <v>28.545000000000002</v>
      </c>
      <c r="G17" s="3">
        <v>7.6449999999999996</v>
      </c>
      <c r="H17" s="3">
        <f>'14 - V11i'!D19</f>
        <v>18.600000000000001</v>
      </c>
      <c r="I17" s="3">
        <f>'15 - V12i'!F19</f>
        <v>100</v>
      </c>
    </row>
    <row r="18" spans="2:9">
      <c r="B18" s="585">
        <v>5101209</v>
      </c>
      <c r="C18" s="73" t="s">
        <v>11</v>
      </c>
      <c r="D18" s="31">
        <f>'10 - V7i'!D20</f>
        <v>0</v>
      </c>
      <c r="E18" s="31">
        <v>91.9</v>
      </c>
      <c r="F18" s="3">
        <v>0</v>
      </c>
      <c r="G18" s="3">
        <v>38.89</v>
      </c>
      <c r="H18" s="3">
        <f>'14 - V11i'!D20</f>
        <v>19.399999999999999</v>
      </c>
      <c r="I18" s="3">
        <f>'15 - V12i'!F20</f>
        <v>97.3</v>
      </c>
    </row>
    <row r="19" spans="2:9">
      <c r="B19" s="585">
        <v>5101258</v>
      </c>
      <c r="C19" s="73" t="s">
        <v>12</v>
      </c>
      <c r="D19" s="31">
        <f>'10 - V7i'!D21</f>
        <v>29.7</v>
      </c>
      <c r="E19" s="31">
        <v>83.3</v>
      </c>
      <c r="F19" s="3">
        <v>53.27</v>
      </c>
      <c r="G19" s="3">
        <v>22.564999999999998</v>
      </c>
      <c r="H19" s="3">
        <f>'14 - V11i'!D21</f>
        <v>19.600000000000001</v>
      </c>
      <c r="I19" s="3">
        <f>'15 - V12i'!F21</f>
        <v>100</v>
      </c>
    </row>
    <row r="20" spans="2:9">
      <c r="B20" s="585">
        <v>5101308</v>
      </c>
      <c r="C20" s="73" t="s">
        <v>13</v>
      </c>
      <c r="D20" s="31">
        <f>'10 - V7i'!D22</f>
        <v>41.5</v>
      </c>
      <c r="E20" s="31">
        <v>97.1</v>
      </c>
      <c r="F20" s="3">
        <v>55.760000000000005</v>
      </c>
      <c r="G20" s="3">
        <v>24.31</v>
      </c>
      <c r="H20" s="3">
        <f>'14 - V11i'!D22</f>
        <v>18.5</v>
      </c>
      <c r="I20" s="3">
        <f>'15 - V12i'!F22</f>
        <v>100</v>
      </c>
    </row>
    <row r="21" spans="2:9">
      <c r="B21" s="585">
        <v>5101407</v>
      </c>
      <c r="C21" s="73" t="s">
        <v>14</v>
      </c>
      <c r="D21" s="31">
        <f>'10 - V7i'!D23</f>
        <v>15.3</v>
      </c>
      <c r="E21" s="31">
        <v>90</v>
      </c>
      <c r="F21" s="3">
        <v>43.864999999999995</v>
      </c>
      <c r="G21" s="3">
        <v>21.61</v>
      </c>
      <c r="H21" s="3">
        <f>'14 - V11i'!D23</f>
        <v>40.1</v>
      </c>
      <c r="I21" s="3">
        <f>'15 - V12i'!F23</f>
        <v>99.7</v>
      </c>
    </row>
    <row r="22" spans="2:9">
      <c r="B22" s="585">
        <v>5101605</v>
      </c>
      <c r="C22" s="73" t="s">
        <v>15</v>
      </c>
      <c r="D22" s="31">
        <f>'10 - V7i'!D24</f>
        <v>19</v>
      </c>
      <c r="E22" s="31">
        <v>64.599999999999994</v>
      </c>
      <c r="F22" s="3">
        <v>22.535</v>
      </c>
      <c r="G22" s="3">
        <v>5.2</v>
      </c>
      <c r="H22" s="3">
        <f>'14 - V11i'!D24</f>
        <v>24.8</v>
      </c>
      <c r="I22" s="3">
        <f>'15 - V12i'!F24</f>
        <v>100</v>
      </c>
    </row>
    <row r="23" spans="2:9">
      <c r="B23" s="585">
        <v>5101704</v>
      </c>
      <c r="C23" s="73" t="s">
        <v>16</v>
      </c>
      <c r="D23" s="31">
        <f>'10 - V7i'!D25</f>
        <v>29.5</v>
      </c>
      <c r="E23" s="31">
        <v>82</v>
      </c>
      <c r="F23" s="3">
        <v>36.964999999999996</v>
      </c>
      <c r="G23" s="3">
        <v>18.630000000000003</v>
      </c>
      <c r="H23" s="3">
        <f>'14 - V11i'!D25</f>
        <v>26</v>
      </c>
      <c r="I23" s="3">
        <f>'15 - V12i'!F25</f>
        <v>99</v>
      </c>
    </row>
    <row r="24" spans="2:9">
      <c r="B24" s="585">
        <v>5101803</v>
      </c>
      <c r="C24" s="73" t="s">
        <v>17</v>
      </c>
      <c r="D24" s="31">
        <f>'10 - V7i'!D26</f>
        <v>25.8</v>
      </c>
      <c r="E24" s="31">
        <v>100</v>
      </c>
      <c r="F24" s="3">
        <v>47.4</v>
      </c>
      <c r="G24" s="3">
        <v>23.355</v>
      </c>
      <c r="H24" s="3">
        <f>'14 - V11i'!D26</f>
        <v>24.8</v>
      </c>
      <c r="I24" s="3">
        <f>'15 - V12i'!F26</f>
        <v>96.3</v>
      </c>
    </row>
    <row r="25" spans="2:9">
      <c r="B25" s="585">
        <v>5101852</v>
      </c>
      <c r="C25" s="73" t="s">
        <v>18</v>
      </c>
      <c r="D25" s="31">
        <f>'10 - V7i'!D27</f>
        <v>29.4</v>
      </c>
      <c r="E25" s="31">
        <v>100</v>
      </c>
      <c r="F25" s="3">
        <v>37.220000000000006</v>
      </c>
      <c r="G25" s="3">
        <v>17.149999999999999</v>
      </c>
      <c r="H25" s="3">
        <f>'14 - V11i'!D27</f>
        <v>25.7</v>
      </c>
      <c r="I25" s="3">
        <f>'15 - V12i'!F27</f>
        <v>100</v>
      </c>
    </row>
    <row r="26" spans="2:9">
      <c r="B26" s="585">
        <v>5101902</v>
      </c>
      <c r="C26" s="73" t="s">
        <v>19</v>
      </c>
      <c r="D26" s="31">
        <f>'10 - V7i'!D28</f>
        <v>22.5</v>
      </c>
      <c r="E26" s="31">
        <v>60.5</v>
      </c>
      <c r="F26" s="3">
        <v>46.25</v>
      </c>
      <c r="G26" s="3">
        <v>19.064999999999998</v>
      </c>
      <c r="H26" s="3">
        <f>'14 - V11i'!D28</f>
        <v>37.299999999999997</v>
      </c>
      <c r="I26" s="3">
        <f>'15 - V12i'!F28</f>
        <v>99.7</v>
      </c>
    </row>
    <row r="27" spans="2:9">
      <c r="B27" s="585">
        <v>5102504</v>
      </c>
      <c r="C27" s="73" t="s">
        <v>20</v>
      </c>
      <c r="D27" s="31">
        <f>'10 - V7i'!D29</f>
        <v>24</v>
      </c>
      <c r="E27" s="31">
        <v>81.3</v>
      </c>
      <c r="F27" s="3">
        <v>34.835000000000001</v>
      </c>
      <c r="G27" s="3">
        <v>12.885</v>
      </c>
      <c r="H27" s="3">
        <f>'14 - V11i'!D29</f>
        <v>21.5</v>
      </c>
      <c r="I27" s="3">
        <f>'15 - V12i'!F29</f>
        <v>96.7</v>
      </c>
    </row>
    <row r="28" spans="2:9">
      <c r="B28" s="585">
        <v>5102603</v>
      </c>
      <c r="C28" s="73" t="s">
        <v>21</v>
      </c>
      <c r="D28" s="31">
        <f>'10 - V7i'!D30</f>
        <v>6.6</v>
      </c>
      <c r="E28" s="31">
        <v>64.2</v>
      </c>
      <c r="F28" s="3">
        <v>38.064999999999998</v>
      </c>
      <c r="G28" s="3">
        <v>12.13</v>
      </c>
      <c r="H28" s="3">
        <f>'14 - V11i'!D30</f>
        <v>64.8</v>
      </c>
      <c r="I28" s="3">
        <f>'15 - V12i'!F30</f>
        <v>98.2</v>
      </c>
    </row>
    <row r="29" spans="2:9">
      <c r="B29" s="585">
        <v>5102637</v>
      </c>
      <c r="C29" s="73" t="s">
        <v>22</v>
      </c>
      <c r="D29" s="31">
        <f>'10 - V7i'!D31</f>
        <v>42.5</v>
      </c>
      <c r="E29" s="31">
        <v>100</v>
      </c>
      <c r="F29" s="3">
        <v>52.474999999999994</v>
      </c>
      <c r="G29" s="3">
        <v>33.575000000000003</v>
      </c>
      <c r="H29" s="3">
        <f>'14 - V11i'!D31</f>
        <v>30</v>
      </c>
      <c r="I29" s="3">
        <f>'15 - V12i'!F31</f>
        <v>92.3</v>
      </c>
    </row>
    <row r="30" spans="2:9">
      <c r="B30" s="585">
        <v>5102678</v>
      </c>
      <c r="C30" s="73" t="s">
        <v>23</v>
      </c>
      <c r="D30" s="31">
        <f>'10 - V7i'!D32</f>
        <v>27.5</v>
      </c>
      <c r="E30" s="31">
        <v>94.5</v>
      </c>
      <c r="F30" s="3">
        <v>61.98</v>
      </c>
      <c r="G30" s="3">
        <v>27.82</v>
      </c>
      <c r="H30" s="3">
        <f>'14 - V11i'!D32</f>
        <v>25.2</v>
      </c>
      <c r="I30" s="3">
        <f>'15 - V12i'!F32</f>
        <v>89.4</v>
      </c>
    </row>
    <row r="31" spans="2:9">
      <c r="B31" s="585">
        <v>5102686</v>
      </c>
      <c r="C31" s="73" t="s">
        <v>24</v>
      </c>
      <c r="D31" s="31">
        <f>'10 - V7i'!D33</f>
        <v>55.9</v>
      </c>
      <c r="E31" s="31">
        <v>100</v>
      </c>
      <c r="F31" s="3">
        <v>51.16</v>
      </c>
      <c r="G31" s="3">
        <v>21.65</v>
      </c>
      <c r="H31" s="3">
        <f>'14 - V11i'!D33</f>
        <v>20.100000000000001</v>
      </c>
      <c r="I31" s="3">
        <f>'15 - V12i'!F33</f>
        <v>100</v>
      </c>
    </row>
    <row r="32" spans="2:9">
      <c r="B32" s="585">
        <v>5102694</v>
      </c>
      <c r="C32" s="73" t="s">
        <v>25</v>
      </c>
      <c r="D32" s="31">
        <f>'10 - V7i'!D34</f>
        <v>11.1</v>
      </c>
      <c r="E32" s="31">
        <v>64.2</v>
      </c>
      <c r="F32" s="3">
        <v>27.73</v>
      </c>
      <c r="G32" s="3">
        <v>12.09</v>
      </c>
      <c r="H32" s="3">
        <f>'14 - V11i'!D34</f>
        <v>17.899999999999999</v>
      </c>
      <c r="I32" s="3">
        <f>'15 - V12i'!F34</f>
        <v>93.3</v>
      </c>
    </row>
    <row r="33" spans="2:9">
      <c r="B33" s="585">
        <v>5102702</v>
      </c>
      <c r="C33" s="73" t="s">
        <v>26</v>
      </c>
      <c r="D33" s="31">
        <f>'10 - V7i'!D35</f>
        <v>31.7</v>
      </c>
      <c r="E33" s="31">
        <v>92.4</v>
      </c>
      <c r="F33" s="3">
        <v>38.44</v>
      </c>
      <c r="G33" s="3">
        <v>19.375</v>
      </c>
      <c r="H33" s="3">
        <f>'14 - V11i'!D35</f>
        <v>31</v>
      </c>
      <c r="I33" s="3">
        <f>'15 - V12i'!F35</f>
        <v>98.9</v>
      </c>
    </row>
    <row r="34" spans="2:9">
      <c r="B34" s="585">
        <v>5102793</v>
      </c>
      <c r="C34" s="73" t="s">
        <v>27</v>
      </c>
      <c r="D34" s="31">
        <f>'10 - V7i'!D36</f>
        <v>25.4</v>
      </c>
      <c r="E34" s="31">
        <v>90.9</v>
      </c>
      <c r="F34" s="3">
        <v>40.299999999999997</v>
      </c>
      <c r="G34" s="3">
        <v>12.574999999999999</v>
      </c>
      <c r="H34" s="3">
        <f>'14 - V11i'!D36</f>
        <v>20.2</v>
      </c>
      <c r="I34" s="3">
        <f>'15 - V12i'!F36</f>
        <v>93.1</v>
      </c>
    </row>
    <row r="35" spans="2:9">
      <c r="B35" s="585">
        <v>5102850</v>
      </c>
      <c r="C35" s="73" t="s">
        <v>28</v>
      </c>
      <c r="D35" s="31">
        <f>'10 - V7i'!D37</f>
        <v>10.199999999999999</v>
      </c>
      <c r="E35" s="31">
        <v>68.2</v>
      </c>
      <c r="F35" s="3">
        <v>33.394999999999996</v>
      </c>
      <c r="G35" s="3">
        <v>16.395</v>
      </c>
      <c r="H35" s="3">
        <f>'14 - V11i'!D37</f>
        <v>31.3</v>
      </c>
      <c r="I35" s="3">
        <f>'15 - V12i'!F37</f>
        <v>96.5</v>
      </c>
    </row>
    <row r="36" spans="2:9">
      <c r="B36" s="585">
        <v>5103007</v>
      </c>
      <c r="C36" s="73" t="s">
        <v>29</v>
      </c>
      <c r="D36" s="31">
        <f>'10 - V7i'!D38</f>
        <v>20.399999999999999</v>
      </c>
      <c r="E36" s="31">
        <v>92.7</v>
      </c>
      <c r="F36" s="3">
        <v>29.839999999999996</v>
      </c>
      <c r="G36" s="3">
        <v>12.7</v>
      </c>
      <c r="H36" s="3">
        <f>'14 - V11i'!D38</f>
        <v>29.6</v>
      </c>
      <c r="I36" s="3">
        <f>'15 - V12i'!F38</f>
        <v>99.8</v>
      </c>
    </row>
    <row r="37" spans="2:9">
      <c r="B37" s="585">
        <v>5103056</v>
      </c>
      <c r="C37" s="73" t="s">
        <v>30</v>
      </c>
      <c r="D37" s="31">
        <f>'10 - V7i'!D39</f>
        <v>28.3</v>
      </c>
      <c r="E37" s="31">
        <v>72.5</v>
      </c>
      <c r="F37" s="3">
        <v>51.724999999999994</v>
      </c>
      <c r="G37" s="3">
        <v>32.21</v>
      </c>
      <c r="H37" s="3">
        <f>'14 - V11i'!D39</f>
        <v>27.1</v>
      </c>
      <c r="I37" s="3">
        <f>'15 - V12i'!F39</f>
        <v>97.8</v>
      </c>
    </row>
    <row r="38" spans="2:9">
      <c r="B38" s="585">
        <v>5103106</v>
      </c>
      <c r="C38" s="73" t="s">
        <v>31</v>
      </c>
      <c r="D38" s="31">
        <f>'10 - V7i'!D40</f>
        <v>32.4</v>
      </c>
      <c r="E38" s="31">
        <v>80.2</v>
      </c>
      <c r="F38" s="3">
        <v>0</v>
      </c>
      <c r="G38" s="3">
        <v>11.725</v>
      </c>
      <c r="H38" s="3">
        <f>'14 - V11i'!D40</f>
        <v>41.2</v>
      </c>
      <c r="I38" s="3">
        <f>'15 - V12i'!F40</f>
        <v>100</v>
      </c>
    </row>
    <row r="39" spans="2:9">
      <c r="B39" s="585">
        <v>5103205</v>
      </c>
      <c r="C39" s="73" t="s">
        <v>32</v>
      </c>
      <c r="D39" s="31">
        <f>'10 - V7i'!D41</f>
        <v>35.9</v>
      </c>
      <c r="E39" s="31">
        <v>91.1</v>
      </c>
      <c r="F39" s="3">
        <v>54.78</v>
      </c>
      <c r="G39" s="3">
        <v>31.950000000000003</v>
      </c>
      <c r="H39" s="3">
        <f>'14 - V11i'!D41</f>
        <v>12.5</v>
      </c>
      <c r="I39" s="3">
        <f>'15 - V12i'!F41</f>
        <v>99.6</v>
      </c>
    </row>
    <row r="40" spans="2:9">
      <c r="B40" s="585">
        <v>5103254</v>
      </c>
      <c r="C40" s="73" t="s">
        <v>33</v>
      </c>
      <c r="D40" s="31">
        <f>'10 - V7i'!D42</f>
        <v>14.7</v>
      </c>
      <c r="E40" s="31">
        <v>48.3</v>
      </c>
      <c r="F40" s="3">
        <v>34.094999999999999</v>
      </c>
      <c r="G40" s="3">
        <v>14.135</v>
      </c>
      <c r="H40" s="3">
        <f>'14 - V11i'!D42</f>
        <v>21.6</v>
      </c>
      <c r="I40" s="3">
        <f>'15 - V12i'!F42</f>
        <v>99.3</v>
      </c>
    </row>
    <row r="41" spans="2:9">
      <c r="B41" s="585">
        <v>5103304</v>
      </c>
      <c r="C41" s="73" t="s">
        <v>34</v>
      </c>
      <c r="D41" s="31">
        <f>'10 - V7i'!D43</f>
        <v>21.8</v>
      </c>
      <c r="E41" s="31">
        <v>66.400000000000006</v>
      </c>
      <c r="F41" s="3">
        <v>46.1</v>
      </c>
      <c r="G41" s="3">
        <v>22.22</v>
      </c>
      <c r="H41" s="3">
        <f>'14 - V11i'!D43</f>
        <v>25.3</v>
      </c>
      <c r="I41" s="3">
        <f>'15 - V12i'!F43</f>
        <v>100</v>
      </c>
    </row>
    <row r="42" spans="2:9">
      <c r="B42" s="585">
        <v>5103353</v>
      </c>
      <c r="C42" s="73" t="s">
        <v>35</v>
      </c>
      <c r="D42" s="31">
        <f>'10 - V7i'!D44</f>
        <v>11.2</v>
      </c>
      <c r="E42" s="31">
        <v>88.7</v>
      </c>
      <c r="F42" s="3">
        <v>30.604999999999997</v>
      </c>
      <c r="G42" s="3">
        <v>18.015000000000001</v>
      </c>
      <c r="H42" s="3">
        <f>'14 - V11i'!D44</f>
        <v>20.8</v>
      </c>
      <c r="I42" s="3">
        <f>'15 - V12i'!F44</f>
        <v>91.7</v>
      </c>
    </row>
    <row r="43" spans="2:9">
      <c r="B43" s="585">
        <v>5103361</v>
      </c>
      <c r="C43" s="73" t="s">
        <v>36</v>
      </c>
      <c r="D43" s="31">
        <f>'10 - V7i'!D45</f>
        <v>25.2</v>
      </c>
      <c r="E43" s="31">
        <v>78</v>
      </c>
      <c r="F43" s="3">
        <v>38.115000000000002</v>
      </c>
      <c r="G43" s="3">
        <v>26.53</v>
      </c>
      <c r="H43" s="3">
        <f>'14 - V11i'!D45</f>
        <v>22.6</v>
      </c>
      <c r="I43" s="3">
        <f>'15 - V12i'!F45</f>
        <v>95.3</v>
      </c>
    </row>
    <row r="44" spans="2:9">
      <c r="B44" s="585">
        <v>5103379</v>
      </c>
      <c r="C44" s="73" t="s">
        <v>37</v>
      </c>
      <c r="D44" s="31">
        <f>'10 - V7i'!D46</f>
        <v>5.7</v>
      </c>
      <c r="E44" s="31">
        <v>34.5</v>
      </c>
      <c r="F44" s="3">
        <v>34.47</v>
      </c>
      <c r="G44" s="3">
        <v>19.34</v>
      </c>
      <c r="H44" s="3">
        <f>'14 - V11i'!D46</f>
        <v>19</v>
      </c>
      <c r="I44" s="3">
        <f>'15 - V12i'!F46</f>
        <v>99.2</v>
      </c>
    </row>
    <row r="45" spans="2:9">
      <c r="B45" s="585">
        <v>5103403</v>
      </c>
      <c r="C45" s="73" t="s">
        <v>38</v>
      </c>
      <c r="D45" s="31">
        <f>'10 - V7i'!D47</f>
        <v>30.4</v>
      </c>
      <c r="E45" s="31">
        <v>97</v>
      </c>
      <c r="F45" s="3">
        <v>43.8</v>
      </c>
      <c r="G45" s="3">
        <v>19.495000000000001</v>
      </c>
      <c r="H45" s="3">
        <f>'14 - V11i'!D47</f>
        <v>24.3</v>
      </c>
      <c r="I45" s="3">
        <f>'15 - V12i'!F47</f>
        <v>99.4</v>
      </c>
    </row>
    <row r="46" spans="2:9">
      <c r="B46" s="585">
        <v>5103437</v>
      </c>
      <c r="C46" s="73" t="s">
        <v>39</v>
      </c>
      <c r="D46" s="31">
        <f>'10 - V7i'!D48</f>
        <v>23</v>
      </c>
      <c r="E46" s="31">
        <v>74.3</v>
      </c>
      <c r="F46" s="3">
        <v>41.295000000000002</v>
      </c>
      <c r="G46" s="3">
        <v>16.580000000000002</v>
      </c>
      <c r="H46" s="3">
        <f>'14 - V11i'!D48</f>
        <v>17.100000000000001</v>
      </c>
      <c r="I46" s="3">
        <f>'15 - V12i'!F48</f>
        <v>100</v>
      </c>
    </row>
    <row r="47" spans="2:9">
      <c r="B47" s="585">
        <v>5103452</v>
      </c>
      <c r="C47" s="73" t="s">
        <v>40</v>
      </c>
      <c r="D47" s="31">
        <f>'10 - V7i'!D49</f>
        <v>14.1</v>
      </c>
      <c r="E47" s="31">
        <v>61</v>
      </c>
      <c r="F47" s="3">
        <v>47.984999999999999</v>
      </c>
      <c r="G47" s="3">
        <v>16.59</v>
      </c>
      <c r="H47" s="3">
        <f>'14 - V11i'!D49</f>
        <v>16.8</v>
      </c>
      <c r="I47" s="3">
        <f>'15 - V12i'!F49</f>
        <v>99.6</v>
      </c>
    </row>
    <row r="48" spans="2:9">
      <c r="B48" s="585">
        <v>5103502</v>
      </c>
      <c r="C48" s="73" t="s">
        <v>41</v>
      </c>
      <c r="D48" s="31">
        <f>'10 - V7i'!D50</f>
        <v>49.1</v>
      </c>
      <c r="E48" s="31">
        <v>100</v>
      </c>
      <c r="F48" s="3">
        <v>39.125</v>
      </c>
      <c r="G48" s="3">
        <v>20.895000000000003</v>
      </c>
      <c r="H48" s="3">
        <f>'14 - V11i'!D50</f>
        <v>14.7</v>
      </c>
      <c r="I48" s="3">
        <f>'15 - V12i'!F50</f>
        <v>94.3</v>
      </c>
    </row>
    <row r="49" spans="2:9">
      <c r="B49" s="585">
        <v>5103601</v>
      </c>
      <c r="C49" s="73" t="s">
        <v>42</v>
      </c>
      <c r="D49" s="31">
        <f>'10 - V7i'!D51</f>
        <v>24.5</v>
      </c>
      <c r="E49" s="31">
        <v>95.3</v>
      </c>
      <c r="F49" s="3">
        <v>47.59</v>
      </c>
      <c r="G49" s="3">
        <v>21.004999999999999</v>
      </c>
      <c r="H49" s="3">
        <f>'14 - V11i'!D51</f>
        <v>22.1</v>
      </c>
      <c r="I49" s="3">
        <f>'15 - V12i'!F51</f>
        <v>100</v>
      </c>
    </row>
    <row r="50" spans="2:9">
      <c r="B50" s="585">
        <v>5103700</v>
      </c>
      <c r="C50" s="73" t="s">
        <v>43</v>
      </c>
      <c r="D50" s="31">
        <f>'10 - V7i'!D52</f>
        <v>20.8</v>
      </c>
      <c r="E50" s="31">
        <v>58.4</v>
      </c>
      <c r="F50" s="3">
        <v>53.125</v>
      </c>
      <c r="G50" s="3">
        <v>19.53</v>
      </c>
      <c r="H50" s="3">
        <f>'14 - V11i'!D52</f>
        <v>34.700000000000003</v>
      </c>
      <c r="I50" s="3">
        <f>'15 - V12i'!F52</f>
        <v>100</v>
      </c>
    </row>
    <row r="51" spans="2:9">
      <c r="B51" s="585">
        <v>5103809</v>
      </c>
      <c r="C51" s="73" t="s">
        <v>44</v>
      </c>
      <c r="D51" s="31">
        <f>'10 - V7i'!D53</f>
        <v>39</v>
      </c>
      <c r="E51" s="31">
        <v>85.4</v>
      </c>
      <c r="F51" s="3">
        <v>39.994999999999997</v>
      </c>
      <c r="G51" s="3">
        <v>20.86</v>
      </c>
      <c r="H51" s="3">
        <f>'14 - V11i'!D53</f>
        <v>11.8</v>
      </c>
      <c r="I51" s="3">
        <f>'15 - V12i'!F53</f>
        <v>100</v>
      </c>
    </row>
    <row r="52" spans="2:9">
      <c r="B52" s="585">
        <v>5103858</v>
      </c>
      <c r="C52" s="73" t="s">
        <v>45</v>
      </c>
      <c r="D52" s="31">
        <f>'10 - V7i'!D54</f>
        <v>30.1</v>
      </c>
      <c r="E52" s="31">
        <v>78.8</v>
      </c>
      <c r="F52" s="3">
        <v>49.97</v>
      </c>
      <c r="G52" s="3">
        <v>18.774999999999999</v>
      </c>
      <c r="H52" s="3">
        <f>'14 - V11i'!D54</f>
        <v>36.1</v>
      </c>
      <c r="I52" s="3">
        <f>'15 - V12i'!F54</f>
        <v>99.5</v>
      </c>
    </row>
    <row r="53" spans="2:9">
      <c r="B53" s="585">
        <v>5103908</v>
      </c>
      <c r="C53" s="73" t="s">
        <v>46</v>
      </c>
      <c r="D53" s="31">
        <f>'10 - V7i'!D55</f>
        <v>9.1</v>
      </c>
      <c r="E53" s="31">
        <v>67.400000000000006</v>
      </c>
      <c r="F53" s="3">
        <v>34.22</v>
      </c>
      <c r="G53" s="3">
        <v>0</v>
      </c>
      <c r="H53" s="3">
        <f>'14 - V11i'!D55</f>
        <v>42.3</v>
      </c>
      <c r="I53" s="3">
        <f>'15 - V12i'!F55</f>
        <v>100</v>
      </c>
    </row>
    <row r="54" spans="2:9">
      <c r="B54" s="585">
        <v>5103957</v>
      </c>
      <c r="C54" s="73" t="s">
        <v>47</v>
      </c>
      <c r="D54" s="31">
        <f>'10 - V7i'!D56</f>
        <v>48.8</v>
      </c>
      <c r="E54" s="31">
        <v>84.2</v>
      </c>
      <c r="F54" s="3">
        <v>51.620000000000005</v>
      </c>
      <c r="G54" s="3">
        <v>21.990000000000002</v>
      </c>
      <c r="H54" s="3">
        <f>'14 - V11i'!D56</f>
        <v>18.399999999999999</v>
      </c>
      <c r="I54" s="3">
        <f>'15 - V12i'!F56</f>
        <v>100</v>
      </c>
    </row>
    <row r="55" spans="2:9">
      <c r="B55" s="585">
        <v>5104104</v>
      </c>
      <c r="C55" s="73" t="s">
        <v>48</v>
      </c>
      <c r="D55" s="31">
        <f>'10 - V7i'!D57</f>
        <v>26.6</v>
      </c>
      <c r="E55" s="31">
        <v>98.3</v>
      </c>
      <c r="F55" s="3">
        <v>58.475000000000009</v>
      </c>
      <c r="G55" s="3">
        <v>37.234999999999999</v>
      </c>
      <c r="H55" s="3">
        <f>'14 - V11i'!D57</f>
        <v>24.4</v>
      </c>
      <c r="I55" s="3">
        <f>'15 - V12i'!F57</f>
        <v>83.3</v>
      </c>
    </row>
    <row r="56" spans="2:9">
      <c r="B56" s="585">
        <v>5104203</v>
      </c>
      <c r="C56" s="73" t="s">
        <v>49</v>
      </c>
      <c r="D56" s="31">
        <f>'10 - V7i'!D58</f>
        <v>13.8</v>
      </c>
      <c r="E56" s="31">
        <v>43.9</v>
      </c>
      <c r="F56" s="3">
        <v>49.185000000000002</v>
      </c>
      <c r="G56" s="3">
        <v>24.700000000000003</v>
      </c>
      <c r="H56" s="3">
        <f>'14 - V11i'!D58</f>
        <v>26.6</v>
      </c>
      <c r="I56" s="3">
        <f>'15 - V12i'!F58</f>
        <v>99.7</v>
      </c>
    </row>
    <row r="57" spans="2:9">
      <c r="B57" s="585">
        <v>5104500</v>
      </c>
      <c r="C57" s="73" t="s">
        <v>50</v>
      </c>
      <c r="D57" s="31">
        <f>'10 - V7i'!D59</f>
        <v>32.200000000000003</v>
      </c>
      <c r="E57" s="31">
        <v>55</v>
      </c>
      <c r="F57" s="3">
        <v>22</v>
      </c>
      <c r="G57" s="3">
        <v>12.495000000000001</v>
      </c>
      <c r="H57" s="3">
        <f>'14 - V11i'!D59</f>
        <v>16.7</v>
      </c>
      <c r="I57" s="3">
        <f>'15 - V12i'!F59</f>
        <v>100</v>
      </c>
    </row>
    <row r="58" spans="2:9">
      <c r="B58" s="585">
        <v>5104526</v>
      </c>
      <c r="C58" s="73" t="s">
        <v>51</v>
      </c>
      <c r="D58" s="31">
        <f>'10 - V7i'!D60</f>
        <v>45.5</v>
      </c>
      <c r="E58" s="31">
        <v>89.6</v>
      </c>
      <c r="F58" s="3">
        <v>65.150000000000006</v>
      </c>
      <c r="G58" s="3">
        <v>36.355000000000004</v>
      </c>
      <c r="H58" s="3">
        <f>'14 - V11i'!D60</f>
        <v>24.8</v>
      </c>
      <c r="I58" s="3">
        <f>'15 - V12i'!F60</f>
        <v>100</v>
      </c>
    </row>
    <row r="59" spans="2:9">
      <c r="B59" s="585">
        <v>5104542</v>
      </c>
      <c r="C59" s="73" t="s">
        <v>52</v>
      </c>
      <c r="D59" s="31">
        <f>'10 - V7i'!D61</f>
        <v>37.6</v>
      </c>
      <c r="E59" s="31">
        <v>92.3</v>
      </c>
      <c r="F59" s="3">
        <v>64.61</v>
      </c>
      <c r="G59" s="3">
        <v>32.475000000000001</v>
      </c>
      <c r="H59" s="3">
        <f>'14 - V11i'!D61</f>
        <v>21.6</v>
      </c>
      <c r="I59" s="3">
        <f>'15 - V12i'!F61</f>
        <v>98.6</v>
      </c>
    </row>
    <row r="60" spans="2:9">
      <c r="B60" s="585">
        <v>5104559</v>
      </c>
      <c r="C60" s="73" t="s">
        <v>53</v>
      </c>
      <c r="D60" s="31">
        <f>'10 - V7i'!D62</f>
        <v>65.3</v>
      </c>
      <c r="E60" s="31">
        <v>100</v>
      </c>
      <c r="F60" s="3">
        <v>57.14</v>
      </c>
      <c r="G60" s="3">
        <v>18.979999999999997</v>
      </c>
      <c r="H60" s="3">
        <f>'14 - V11i'!D62</f>
        <v>27.3</v>
      </c>
      <c r="I60" s="3">
        <f>'15 - V12i'!F62</f>
        <v>99.4</v>
      </c>
    </row>
    <row r="61" spans="2:9">
      <c r="B61" s="585">
        <v>5104609</v>
      </c>
      <c r="C61" s="73" t="s">
        <v>54</v>
      </c>
      <c r="D61" s="31">
        <f>'10 - V7i'!D63</f>
        <v>27</v>
      </c>
      <c r="E61" s="31">
        <v>84.1</v>
      </c>
      <c r="F61" s="3">
        <v>45.465000000000003</v>
      </c>
      <c r="G61" s="3">
        <v>23.8</v>
      </c>
      <c r="H61" s="3">
        <f>'14 - V11i'!D63</f>
        <v>34.299999999999997</v>
      </c>
      <c r="I61" s="3">
        <f>'15 - V12i'!F63</f>
        <v>97.2</v>
      </c>
    </row>
    <row r="62" spans="2:9">
      <c r="B62" s="585">
        <v>5104807</v>
      </c>
      <c r="C62" s="73" t="s">
        <v>55</v>
      </c>
      <c r="D62" s="31">
        <f>'10 - V7i'!D64</f>
        <v>44.4</v>
      </c>
      <c r="E62" s="31">
        <v>95.6</v>
      </c>
      <c r="F62" s="3">
        <v>50.629999999999995</v>
      </c>
      <c r="G62" s="3">
        <v>24.755000000000003</v>
      </c>
      <c r="H62" s="3">
        <f>'14 - V11i'!D64</f>
        <v>18.7</v>
      </c>
      <c r="I62" s="3">
        <f>'15 - V12i'!F64</f>
        <v>99.4</v>
      </c>
    </row>
    <row r="63" spans="2:9">
      <c r="B63" s="585">
        <v>5104906</v>
      </c>
      <c r="C63" s="73" t="s">
        <v>56</v>
      </c>
      <c r="D63" s="31">
        <f>'10 - V7i'!D65</f>
        <v>16.399999999999999</v>
      </c>
      <c r="E63" s="31">
        <v>87.2</v>
      </c>
      <c r="F63" s="3">
        <v>18.259999999999998</v>
      </c>
      <c r="G63" s="3">
        <v>5.2850000000000001</v>
      </c>
      <c r="H63" s="3">
        <f>'14 - V11i'!D65</f>
        <v>16.2</v>
      </c>
      <c r="I63" s="3">
        <f>'15 - V12i'!F65</f>
        <v>99.5</v>
      </c>
    </row>
    <row r="64" spans="2:9">
      <c r="B64" s="585">
        <v>5105002</v>
      </c>
      <c r="C64" s="73" t="s">
        <v>57</v>
      </c>
      <c r="D64" s="31">
        <f>'10 - V7i'!D66</f>
        <v>27</v>
      </c>
      <c r="E64" s="31">
        <v>85</v>
      </c>
      <c r="F64" s="3">
        <v>64.460000000000008</v>
      </c>
      <c r="G64" s="3">
        <v>27.860000000000007</v>
      </c>
      <c r="H64" s="3">
        <f>'14 - V11i'!D66</f>
        <v>19.600000000000001</v>
      </c>
      <c r="I64" s="3">
        <f>'15 - V12i'!F66</f>
        <v>100</v>
      </c>
    </row>
    <row r="65" spans="2:9">
      <c r="B65" s="585">
        <v>5105101</v>
      </c>
      <c r="C65" s="73" t="s">
        <v>58</v>
      </c>
      <c r="D65" s="31">
        <f>'10 - V7i'!D67</f>
        <v>32.299999999999997</v>
      </c>
      <c r="E65" s="31">
        <v>86.3</v>
      </c>
      <c r="F65" s="3">
        <v>56.300000000000011</v>
      </c>
      <c r="G65" s="3">
        <v>26.119999999999997</v>
      </c>
      <c r="H65" s="3">
        <f>'14 - V11i'!D67</f>
        <v>24.2</v>
      </c>
      <c r="I65" s="3">
        <f>'15 - V12i'!F67</f>
        <v>99.2</v>
      </c>
    </row>
    <row r="66" spans="2:9">
      <c r="B66" s="585">
        <v>5105150</v>
      </c>
      <c r="C66" s="73" t="s">
        <v>59</v>
      </c>
      <c r="D66" s="31">
        <f>'10 - V7i'!D68</f>
        <v>45.9</v>
      </c>
      <c r="E66" s="31">
        <v>97.1</v>
      </c>
      <c r="F66" s="3">
        <v>43.489999999999995</v>
      </c>
      <c r="G66" s="3">
        <v>23.975000000000001</v>
      </c>
      <c r="H66" s="3">
        <f>'14 - V11i'!D68</f>
        <v>15.8</v>
      </c>
      <c r="I66" s="3">
        <f>'15 - V12i'!F68</f>
        <v>95.1</v>
      </c>
    </row>
    <row r="67" spans="2:9">
      <c r="B67" s="585">
        <v>5105176</v>
      </c>
      <c r="C67" s="73" t="s">
        <v>60</v>
      </c>
      <c r="D67" s="31">
        <f>'10 - V7i'!D69</f>
        <v>18.399999999999999</v>
      </c>
      <c r="E67" s="31">
        <v>49.1</v>
      </c>
      <c r="F67" s="3">
        <v>49.21</v>
      </c>
      <c r="G67" s="3">
        <v>0</v>
      </c>
      <c r="H67" s="3">
        <f>'14 - V11i'!D69</f>
        <v>29.5</v>
      </c>
      <c r="I67" s="3">
        <f>'15 - V12i'!F69</f>
        <v>99.4</v>
      </c>
    </row>
    <row r="68" spans="2:9">
      <c r="B68" s="585">
        <v>5105200</v>
      </c>
      <c r="C68" s="73" t="s">
        <v>61</v>
      </c>
      <c r="D68" s="31">
        <f>'10 - V7i'!D70</f>
        <v>43.3</v>
      </c>
      <c r="E68" s="31">
        <v>100</v>
      </c>
      <c r="F68" s="3">
        <v>48.89</v>
      </c>
      <c r="G68" s="3">
        <v>20.52</v>
      </c>
      <c r="H68" s="3">
        <f>'14 - V11i'!D70</f>
        <v>19.5</v>
      </c>
      <c r="I68" s="3">
        <f>'15 - V12i'!F70</f>
        <v>93</v>
      </c>
    </row>
    <row r="69" spans="2:9">
      <c r="B69" s="585">
        <v>5105234</v>
      </c>
      <c r="C69" s="73" t="s">
        <v>62</v>
      </c>
      <c r="D69" s="31">
        <f>'10 - V7i'!D71</f>
        <v>13.5</v>
      </c>
      <c r="E69" s="31">
        <v>63.8</v>
      </c>
      <c r="F69" s="3">
        <v>37.099999999999994</v>
      </c>
      <c r="G69" s="3">
        <v>14.629999999999999</v>
      </c>
      <c r="H69" s="3">
        <f>'14 - V11i'!D71</f>
        <v>24.9</v>
      </c>
      <c r="I69" s="3">
        <f>'15 - V12i'!F71</f>
        <v>77.3</v>
      </c>
    </row>
    <row r="70" spans="2:9">
      <c r="B70" s="585">
        <v>5105259</v>
      </c>
      <c r="C70" s="73" t="s">
        <v>63</v>
      </c>
      <c r="D70" s="31">
        <f>'10 - V7i'!D72</f>
        <v>50.4</v>
      </c>
      <c r="E70" s="31">
        <v>100</v>
      </c>
      <c r="F70" s="3">
        <v>66.599999999999994</v>
      </c>
      <c r="G70" s="3">
        <v>39.29</v>
      </c>
      <c r="H70" s="3">
        <f>'14 - V11i'!D72</f>
        <v>24.8</v>
      </c>
      <c r="I70" s="3">
        <f>'15 - V12i'!F72</f>
        <v>98.9</v>
      </c>
    </row>
    <row r="71" spans="2:9">
      <c r="B71" s="585">
        <v>5105309</v>
      </c>
      <c r="C71" s="73" t="s">
        <v>64</v>
      </c>
      <c r="D71" s="31">
        <f>'10 - V7i'!D73</f>
        <v>48</v>
      </c>
      <c r="E71" s="31">
        <v>87.3</v>
      </c>
      <c r="F71" s="3">
        <v>41.320000000000007</v>
      </c>
      <c r="G71" s="3">
        <v>2.7</v>
      </c>
      <c r="H71" s="3">
        <f>'14 - V11i'!D73</f>
        <v>21.7</v>
      </c>
      <c r="I71" s="3">
        <f>'15 - V12i'!F73</f>
        <v>100</v>
      </c>
    </row>
    <row r="72" spans="2:9">
      <c r="B72" s="585">
        <v>5105580</v>
      </c>
      <c r="C72" s="73" t="s">
        <v>65</v>
      </c>
      <c r="D72" s="31">
        <f>'10 - V7i'!D74</f>
        <v>38.4</v>
      </c>
      <c r="E72" s="31">
        <v>100</v>
      </c>
      <c r="F72" s="3">
        <v>50.5</v>
      </c>
      <c r="G72" s="3">
        <v>23.545000000000002</v>
      </c>
      <c r="H72" s="3">
        <f>'14 - V11i'!D74</f>
        <v>33.6</v>
      </c>
      <c r="I72" s="3">
        <f>'15 - V12i'!F74</f>
        <v>90</v>
      </c>
    </row>
    <row r="73" spans="2:9">
      <c r="B73" s="585">
        <v>5105606</v>
      </c>
      <c r="C73" s="73" t="s">
        <v>66</v>
      </c>
      <c r="D73" s="31">
        <f>'10 - V7i'!D75</f>
        <v>55.2</v>
      </c>
      <c r="E73" s="31">
        <v>100</v>
      </c>
      <c r="F73" s="3">
        <v>64.475000000000009</v>
      </c>
      <c r="G73" s="3">
        <v>27.520000000000003</v>
      </c>
      <c r="H73" s="3">
        <f>'14 - V11i'!D75</f>
        <v>24.2</v>
      </c>
      <c r="I73" s="3">
        <f>'15 - V12i'!F75</f>
        <v>99.6</v>
      </c>
    </row>
    <row r="74" spans="2:9">
      <c r="B74" s="585">
        <v>5105622</v>
      </c>
      <c r="C74" s="73" t="s">
        <v>67</v>
      </c>
      <c r="D74" s="31">
        <f>'10 - V7i'!D76</f>
        <v>30.8</v>
      </c>
      <c r="E74" s="31">
        <v>82.4</v>
      </c>
      <c r="F74" s="3">
        <v>47.415000000000006</v>
      </c>
      <c r="G74" s="3">
        <v>18.114999999999998</v>
      </c>
      <c r="H74" s="3">
        <f>'14 - V11i'!D76</f>
        <v>15.7</v>
      </c>
      <c r="I74" s="3">
        <f>'15 - V12i'!F76</f>
        <v>100</v>
      </c>
    </row>
    <row r="75" spans="2:9">
      <c r="B75" s="585">
        <v>5105903</v>
      </c>
      <c r="C75" s="73" t="s">
        <v>68</v>
      </c>
      <c r="D75" s="31">
        <f>'10 - V7i'!D77</f>
        <v>32.5</v>
      </c>
      <c r="E75" s="31">
        <v>100</v>
      </c>
      <c r="F75" s="3">
        <v>41.754999999999995</v>
      </c>
      <c r="G75" s="3">
        <v>14.02</v>
      </c>
      <c r="H75" s="3">
        <f>'14 - V11i'!D77</f>
        <v>16.899999999999999</v>
      </c>
      <c r="I75" s="3">
        <f>'15 - V12i'!F77</f>
        <v>91.6</v>
      </c>
    </row>
    <row r="76" spans="2:9">
      <c r="B76" s="585">
        <v>5106000</v>
      </c>
      <c r="C76" s="73" t="s">
        <v>69</v>
      </c>
      <c r="D76" s="31">
        <f>'10 - V7i'!D78</f>
        <v>41.1</v>
      </c>
      <c r="E76" s="31">
        <v>88.2</v>
      </c>
      <c r="F76" s="3">
        <v>53.774999999999999</v>
      </c>
      <c r="G76" s="3">
        <v>21.775000000000002</v>
      </c>
      <c r="H76" s="3">
        <f>'14 - V11i'!D78</f>
        <v>36.200000000000003</v>
      </c>
      <c r="I76" s="3">
        <f>'15 - V12i'!F78</f>
        <v>100</v>
      </c>
    </row>
    <row r="77" spans="2:9">
      <c r="B77" s="585">
        <v>5106109</v>
      </c>
      <c r="C77" s="73" t="s">
        <v>70</v>
      </c>
      <c r="D77" s="31">
        <f>'10 - V7i'!D79</f>
        <v>29.7</v>
      </c>
      <c r="E77" s="31">
        <v>91.9</v>
      </c>
      <c r="F77" s="3">
        <v>33.954999999999998</v>
      </c>
      <c r="G77" s="3">
        <v>9.9499999999999993</v>
      </c>
      <c r="H77" s="3">
        <f>'14 - V11i'!D79</f>
        <v>23</v>
      </c>
      <c r="I77" s="3">
        <f>'15 - V12i'!F79</f>
        <v>99.1</v>
      </c>
    </row>
    <row r="78" spans="2:9">
      <c r="B78" s="585">
        <v>5106158</v>
      </c>
      <c r="C78" s="73" t="s">
        <v>71</v>
      </c>
      <c r="D78" s="31">
        <f>'10 - V7i'!D80</f>
        <v>13.1</v>
      </c>
      <c r="E78" s="31">
        <v>82.5</v>
      </c>
      <c r="F78" s="3">
        <v>51.394999999999996</v>
      </c>
      <c r="G78" s="3">
        <v>24.28</v>
      </c>
      <c r="H78" s="3">
        <f>'14 - V11i'!D80</f>
        <v>25.1</v>
      </c>
      <c r="I78" s="3">
        <f>'15 - V12i'!F80</f>
        <v>98.6</v>
      </c>
    </row>
    <row r="79" spans="2:9">
      <c r="B79" s="585">
        <v>5106208</v>
      </c>
      <c r="C79" s="73" t="s">
        <v>72</v>
      </c>
      <c r="D79" s="31">
        <f>'10 - V7i'!D81</f>
        <v>39.200000000000003</v>
      </c>
      <c r="E79" s="31">
        <v>100</v>
      </c>
      <c r="F79" s="3">
        <v>39.355000000000004</v>
      </c>
      <c r="G79" s="3">
        <v>14.495000000000001</v>
      </c>
      <c r="H79" s="3">
        <f>'14 - V11i'!D81</f>
        <v>34.5</v>
      </c>
      <c r="I79" s="3">
        <f>'15 - V12i'!F81</f>
        <v>94.1</v>
      </c>
    </row>
    <row r="80" spans="2:9">
      <c r="B80" s="585">
        <v>5106216</v>
      </c>
      <c r="C80" s="73" t="s">
        <v>73</v>
      </c>
      <c r="D80" s="31">
        <f>'10 - V7i'!D82</f>
        <v>30.8</v>
      </c>
      <c r="E80" s="31">
        <v>88.1</v>
      </c>
      <c r="F80" s="3">
        <v>41.394999999999996</v>
      </c>
      <c r="G80" s="3">
        <v>25.259999999999998</v>
      </c>
      <c r="H80" s="3">
        <f>'14 - V11i'!D82</f>
        <v>20.399999999999999</v>
      </c>
      <c r="I80" s="3">
        <f>'15 - V12i'!F82</f>
        <v>100</v>
      </c>
    </row>
    <row r="81" spans="2:9">
      <c r="B81" s="585">
        <v>5108808</v>
      </c>
      <c r="C81" s="73" t="s">
        <v>74</v>
      </c>
      <c r="D81" s="31">
        <f>'10 - V7i'!D83</f>
        <v>47.4</v>
      </c>
      <c r="E81" s="31">
        <v>100</v>
      </c>
      <c r="F81" s="3">
        <v>36.164999999999999</v>
      </c>
      <c r="G81" s="3">
        <v>15.899999999999999</v>
      </c>
      <c r="H81" s="3">
        <f>'14 - V11i'!D83</f>
        <v>27.2</v>
      </c>
      <c r="I81" s="3">
        <f>'15 - V12i'!F83</f>
        <v>90.3</v>
      </c>
    </row>
    <row r="82" spans="2:9">
      <c r="B82" s="585">
        <v>5106182</v>
      </c>
      <c r="C82" s="73" t="s">
        <v>75</v>
      </c>
      <c r="D82" s="31">
        <f>'10 - V7i'!D84</f>
        <v>25.8</v>
      </c>
      <c r="E82" s="31">
        <v>70.5</v>
      </c>
      <c r="F82" s="3">
        <v>40.89</v>
      </c>
      <c r="G82" s="3">
        <v>22.685000000000002</v>
      </c>
      <c r="H82" s="3">
        <f>'14 - V11i'!D84</f>
        <v>21.9</v>
      </c>
      <c r="I82" s="3">
        <f>'15 - V12i'!F84</f>
        <v>99.6</v>
      </c>
    </row>
    <row r="83" spans="2:9">
      <c r="B83" s="585">
        <v>5108857</v>
      </c>
      <c r="C83" s="73" t="s">
        <v>76</v>
      </c>
      <c r="D83" s="31">
        <f>'10 - V7i'!D85</f>
        <v>47</v>
      </c>
      <c r="E83" s="31">
        <v>91</v>
      </c>
      <c r="F83" s="3">
        <v>49.53</v>
      </c>
      <c r="G83" s="3">
        <v>27.04</v>
      </c>
      <c r="H83" s="3">
        <f>'14 - V11i'!D85</f>
        <v>15</v>
      </c>
      <c r="I83" s="3">
        <f>'15 - V12i'!F85</f>
        <v>100</v>
      </c>
    </row>
    <row r="84" spans="2:9">
      <c r="B84" s="585">
        <v>5108907</v>
      </c>
      <c r="C84" s="73" t="s">
        <v>77</v>
      </c>
      <c r="D84" s="31">
        <f>'10 - V7i'!D86</f>
        <v>14.3</v>
      </c>
      <c r="E84" s="31">
        <v>47.7</v>
      </c>
      <c r="F84" s="3">
        <v>53.240000000000009</v>
      </c>
      <c r="G84" s="3">
        <v>34.61</v>
      </c>
      <c r="H84" s="3">
        <f>'14 - V11i'!D86</f>
        <v>37.299999999999997</v>
      </c>
      <c r="I84" s="3">
        <f>'15 - V12i'!F86</f>
        <v>100</v>
      </c>
    </row>
    <row r="85" spans="2:9">
      <c r="B85" s="585">
        <v>5108956</v>
      </c>
      <c r="C85" s="73" t="s">
        <v>78</v>
      </c>
      <c r="D85" s="31">
        <f>'10 - V7i'!D87</f>
        <v>30</v>
      </c>
      <c r="E85" s="31">
        <v>83.5</v>
      </c>
      <c r="F85" s="3">
        <v>65.704999999999998</v>
      </c>
      <c r="G85" s="3">
        <v>30.615000000000002</v>
      </c>
      <c r="H85" s="3">
        <f>'14 - V11i'!D87</f>
        <v>11.7</v>
      </c>
      <c r="I85" s="3">
        <f>'15 - V12i'!F87</f>
        <v>100</v>
      </c>
    </row>
    <row r="86" spans="2:9">
      <c r="B86" s="585">
        <v>5106224</v>
      </c>
      <c r="C86" s="73" t="s">
        <v>79</v>
      </c>
      <c r="D86" s="31">
        <f>'10 - V7i'!D88</f>
        <v>49</v>
      </c>
      <c r="E86" s="31">
        <v>100</v>
      </c>
      <c r="F86" s="3">
        <v>50.870000000000005</v>
      </c>
      <c r="G86" s="3">
        <v>25.74</v>
      </c>
      <c r="H86" s="3">
        <f>'14 - V11i'!D88</f>
        <v>18.100000000000001</v>
      </c>
      <c r="I86" s="3">
        <f>'15 - V12i'!F88</f>
        <v>100</v>
      </c>
    </row>
    <row r="87" spans="2:9">
      <c r="B87" s="585">
        <v>5106174</v>
      </c>
      <c r="C87" s="73" t="s">
        <v>80</v>
      </c>
      <c r="D87" s="31">
        <f>'10 - V7i'!D89</f>
        <v>13.5</v>
      </c>
      <c r="E87" s="31">
        <v>70</v>
      </c>
      <c r="F87" s="3">
        <v>0</v>
      </c>
      <c r="G87" s="3">
        <v>0</v>
      </c>
      <c r="H87" s="3">
        <f>'14 - V11i'!D89</f>
        <v>28.4</v>
      </c>
      <c r="I87" s="3">
        <f>'15 - V12i'!F89</f>
        <v>100</v>
      </c>
    </row>
    <row r="88" spans="2:9">
      <c r="B88" s="585">
        <v>5106232</v>
      </c>
      <c r="C88" s="73" t="s">
        <v>81</v>
      </c>
      <c r="D88" s="31">
        <f>'10 - V7i'!D90</f>
        <v>26.1</v>
      </c>
      <c r="E88" s="31">
        <v>67.599999999999994</v>
      </c>
      <c r="F88" s="3">
        <v>47.225000000000001</v>
      </c>
      <c r="G88" s="3">
        <v>15.544999999999998</v>
      </c>
      <c r="H88" s="3">
        <f>'14 - V11i'!D90</f>
        <v>25.8</v>
      </c>
      <c r="I88" s="3">
        <f>'15 - V12i'!F90</f>
        <v>100</v>
      </c>
    </row>
    <row r="89" spans="2:9">
      <c r="B89" s="585">
        <v>5106190</v>
      </c>
      <c r="C89" s="73" t="s">
        <v>82</v>
      </c>
      <c r="D89" s="31">
        <f>'10 - V7i'!D91</f>
        <v>38.200000000000003</v>
      </c>
      <c r="E89" s="31">
        <v>100</v>
      </c>
      <c r="F89" s="3">
        <v>42.525000000000006</v>
      </c>
      <c r="G89" s="3">
        <v>0</v>
      </c>
      <c r="H89" s="3">
        <f>'14 - V11i'!D91</f>
        <v>18.600000000000001</v>
      </c>
      <c r="I89" s="3">
        <f>'15 - V12i'!F91</f>
        <v>98.2</v>
      </c>
    </row>
    <row r="90" spans="2:9">
      <c r="B90" s="585">
        <v>5106240</v>
      </c>
      <c r="C90" s="73" t="s">
        <v>83</v>
      </c>
      <c r="D90" s="31">
        <f>'10 - V7i'!D92</f>
        <v>35</v>
      </c>
      <c r="E90" s="31">
        <v>79.8</v>
      </c>
      <c r="F90" s="3">
        <v>42.900000000000006</v>
      </c>
      <c r="G90" s="3">
        <v>20.66</v>
      </c>
      <c r="H90" s="3">
        <f>'14 - V11i'!D92</f>
        <v>35.1</v>
      </c>
      <c r="I90" s="3">
        <f>'15 - V12i'!F92</f>
        <v>99.8</v>
      </c>
    </row>
    <row r="91" spans="2:9">
      <c r="B91" s="585">
        <v>5106257</v>
      </c>
      <c r="C91" s="73" t="s">
        <v>84</v>
      </c>
      <c r="D91" s="31">
        <f>'10 - V7i'!D93</f>
        <v>27.5</v>
      </c>
      <c r="E91" s="31">
        <v>98</v>
      </c>
      <c r="F91" s="3">
        <v>51.724999999999994</v>
      </c>
      <c r="G91" s="3">
        <v>17.919999999999998</v>
      </c>
      <c r="H91" s="3">
        <f>'14 - V11i'!D93</f>
        <v>30.4</v>
      </c>
      <c r="I91" s="3">
        <f>'15 - V12i'!F93</f>
        <v>99.9</v>
      </c>
    </row>
    <row r="92" spans="2:9">
      <c r="B92" s="585">
        <v>5106273</v>
      </c>
      <c r="C92" s="73" t="s">
        <v>85</v>
      </c>
      <c r="D92" s="31">
        <f>'10 - V7i'!D94</f>
        <v>40.9</v>
      </c>
      <c r="E92" s="31">
        <v>96.3</v>
      </c>
      <c r="F92" s="3">
        <v>65.16</v>
      </c>
      <c r="G92" s="3">
        <v>32.56</v>
      </c>
      <c r="H92" s="3">
        <f>'14 - V11i'!D94</f>
        <v>24.6</v>
      </c>
      <c r="I92" s="3">
        <f>'15 - V12i'!F94</f>
        <v>95</v>
      </c>
    </row>
    <row r="93" spans="2:9">
      <c r="B93" s="585">
        <v>5106265</v>
      </c>
      <c r="C93" s="73" t="s">
        <v>86</v>
      </c>
      <c r="D93" s="31">
        <f>'10 - V7i'!D95</f>
        <v>21.2</v>
      </c>
      <c r="E93" s="31">
        <v>75.599999999999994</v>
      </c>
      <c r="F93" s="3">
        <v>51.209999999999994</v>
      </c>
      <c r="G93" s="3">
        <v>24.645000000000003</v>
      </c>
      <c r="H93" s="3">
        <f>'14 - V11i'!D95</f>
        <v>17.899999999999999</v>
      </c>
      <c r="I93" s="3">
        <f>'15 - V12i'!F95</f>
        <v>99.5</v>
      </c>
    </row>
    <row r="94" spans="2:9">
      <c r="B94" s="585">
        <v>5106315</v>
      </c>
      <c r="C94" s="73" t="s">
        <v>87</v>
      </c>
      <c r="D94" s="31">
        <f>'10 - V7i'!D96</f>
        <v>17.7</v>
      </c>
      <c r="E94" s="31">
        <v>50.9</v>
      </c>
      <c r="F94" s="3">
        <v>25.42</v>
      </c>
      <c r="G94" s="3">
        <v>14.015000000000001</v>
      </c>
      <c r="H94" s="3">
        <f>'14 - V11i'!D96</f>
        <v>20.3</v>
      </c>
      <c r="I94" s="3">
        <f>'15 - V12i'!F96</f>
        <v>100</v>
      </c>
    </row>
    <row r="95" spans="2:9">
      <c r="B95" s="585">
        <v>5106281</v>
      </c>
      <c r="C95" s="73" t="s">
        <v>88</v>
      </c>
      <c r="D95" s="31">
        <f>'10 - V7i'!D97</f>
        <v>45.1</v>
      </c>
      <c r="E95" s="31">
        <v>100</v>
      </c>
      <c r="F95" s="3">
        <v>48.860000000000007</v>
      </c>
      <c r="G95" s="3">
        <v>19.380000000000003</v>
      </c>
      <c r="H95" s="3">
        <f>'14 - V11i'!D97</f>
        <v>36.9</v>
      </c>
      <c r="I95" s="3">
        <f>'15 - V12i'!F97</f>
        <v>99.6</v>
      </c>
    </row>
    <row r="96" spans="2:9">
      <c r="B96" s="585">
        <v>5106299</v>
      </c>
      <c r="C96" s="73" t="s">
        <v>89</v>
      </c>
      <c r="D96" s="31">
        <f>'10 - V7i'!D98</f>
        <v>47.6</v>
      </c>
      <c r="E96" s="31">
        <v>100</v>
      </c>
      <c r="F96" s="3">
        <v>53.94</v>
      </c>
      <c r="G96" s="3">
        <v>19.315000000000001</v>
      </c>
      <c r="H96" s="3">
        <f>'14 - V11i'!D98</f>
        <v>15.9</v>
      </c>
      <c r="I96" s="3">
        <f>'15 - V12i'!F98</f>
        <v>98.9</v>
      </c>
    </row>
    <row r="97" spans="2:9">
      <c r="B97" s="585">
        <v>5106307</v>
      </c>
      <c r="C97" s="73" t="s">
        <v>90</v>
      </c>
      <c r="D97" s="31">
        <f>'10 - V7i'!D99</f>
        <v>24.9</v>
      </c>
      <c r="E97" s="31">
        <v>97.3</v>
      </c>
      <c r="F97" s="3">
        <v>55.495000000000005</v>
      </c>
      <c r="G97" s="3">
        <v>23.295000000000002</v>
      </c>
      <c r="H97" s="3">
        <f>'14 - V11i'!D99</f>
        <v>19.600000000000001</v>
      </c>
      <c r="I97" s="3">
        <f>'15 - V12i'!F99</f>
        <v>99.3</v>
      </c>
    </row>
    <row r="98" spans="2:9">
      <c r="B98" s="585">
        <v>5106372</v>
      </c>
      <c r="C98" s="73" t="s">
        <v>91</v>
      </c>
      <c r="D98" s="31">
        <f>'10 - V7i'!D100</f>
        <v>36</v>
      </c>
      <c r="E98" s="31">
        <v>100</v>
      </c>
      <c r="F98" s="3">
        <v>45.435000000000002</v>
      </c>
      <c r="G98" s="3">
        <v>22.3</v>
      </c>
      <c r="H98" s="3">
        <f>'14 - V11i'!D100</f>
        <v>19</v>
      </c>
      <c r="I98" s="3">
        <f>'15 - V12i'!F100</f>
        <v>100</v>
      </c>
    </row>
    <row r="99" spans="2:9">
      <c r="B99" s="585">
        <v>5106422</v>
      </c>
      <c r="C99" s="73" t="s">
        <v>92</v>
      </c>
      <c r="D99" s="31">
        <f>'10 - V7i'!D101</f>
        <v>21.1</v>
      </c>
      <c r="E99" s="31">
        <v>86.7</v>
      </c>
      <c r="F99" s="3">
        <v>33.905000000000001</v>
      </c>
      <c r="G99" s="3">
        <v>14.63</v>
      </c>
      <c r="H99" s="3">
        <f>'14 - V11i'!D101</f>
        <v>31.6</v>
      </c>
      <c r="I99" s="3">
        <f>'15 - V12i'!F101</f>
        <v>96</v>
      </c>
    </row>
    <row r="100" spans="2:9">
      <c r="B100" s="585">
        <v>5106455</v>
      </c>
      <c r="C100" s="73" t="s">
        <v>93</v>
      </c>
      <c r="D100" s="31">
        <f>'10 - V7i'!D102</f>
        <v>40</v>
      </c>
      <c r="E100" s="31">
        <v>100</v>
      </c>
      <c r="F100" s="3">
        <v>53.534999999999997</v>
      </c>
      <c r="G100" s="3">
        <v>18.005000000000003</v>
      </c>
      <c r="H100" s="3">
        <f>'14 - V11i'!D102</f>
        <v>27.3</v>
      </c>
      <c r="I100" s="3">
        <f>'15 - V12i'!F102</f>
        <v>86.4</v>
      </c>
    </row>
    <row r="101" spans="2:9">
      <c r="B101" s="585">
        <v>5106505</v>
      </c>
      <c r="C101" s="73" t="s">
        <v>94</v>
      </c>
      <c r="D101" s="31">
        <f>'10 - V7i'!D103</f>
        <v>34.4</v>
      </c>
      <c r="E101" s="31">
        <v>90.5</v>
      </c>
      <c r="F101" s="3">
        <v>15.284999999999998</v>
      </c>
      <c r="G101" s="3">
        <v>6.7450000000000001</v>
      </c>
      <c r="H101" s="3">
        <f>'14 - V11i'!D103</f>
        <v>23.3</v>
      </c>
      <c r="I101" s="3">
        <f>'15 - V12i'!F103</f>
        <v>100</v>
      </c>
    </row>
    <row r="102" spans="2:9">
      <c r="B102" s="585">
        <v>5106653</v>
      </c>
      <c r="C102" s="73" t="s">
        <v>95</v>
      </c>
      <c r="D102" s="31">
        <f>'10 - V7i'!D104</f>
        <v>31.5</v>
      </c>
      <c r="E102" s="31">
        <v>60.9</v>
      </c>
      <c r="F102" s="3">
        <v>58.47</v>
      </c>
      <c r="G102" s="3">
        <v>19.274999999999999</v>
      </c>
      <c r="H102" s="3">
        <f>'14 - V11i'!D104</f>
        <v>36.200000000000003</v>
      </c>
      <c r="I102" s="3">
        <f>'15 - V12i'!F104</f>
        <v>96.8</v>
      </c>
    </row>
    <row r="103" spans="2:9">
      <c r="B103" s="585">
        <v>5106703</v>
      </c>
      <c r="C103" s="73" t="s">
        <v>96</v>
      </c>
      <c r="D103" s="31">
        <f>'10 - V7i'!D105</f>
        <v>0</v>
      </c>
      <c r="E103" s="31">
        <v>100</v>
      </c>
      <c r="F103" s="3">
        <v>0</v>
      </c>
      <c r="G103" s="3">
        <v>29.310000000000002</v>
      </c>
      <c r="H103" s="3">
        <f>'14 - V11i'!D105</f>
        <v>12.2</v>
      </c>
      <c r="I103" s="3">
        <f>'15 - V12i'!F105</f>
        <v>98.6</v>
      </c>
    </row>
    <row r="104" spans="2:9">
      <c r="B104" s="585">
        <v>5106752</v>
      </c>
      <c r="C104" s="73" t="s">
        <v>97</v>
      </c>
      <c r="D104" s="31">
        <f>'10 - V7i'!D106</f>
        <v>22.1</v>
      </c>
      <c r="E104" s="31">
        <v>88.2</v>
      </c>
      <c r="F104" s="3">
        <v>44.984999999999999</v>
      </c>
      <c r="G104" s="3">
        <v>26.825000000000003</v>
      </c>
      <c r="H104" s="3">
        <f>'14 - V11i'!D106</f>
        <v>16.399999999999999</v>
      </c>
      <c r="I104" s="3">
        <f>'15 - V12i'!F106</f>
        <v>95.3</v>
      </c>
    </row>
    <row r="105" spans="2:9">
      <c r="B105" s="585">
        <v>5106778</v>
      </c>
      <c r="C105" s="73" t="s">
        <v>98</v>
      </c>
      <c r="D105" s="31">
        <f>'10 - V7i'!D107</f>
        <v>19</v>
      </c>
      <c r="E105" s="31">
        <v>70.7</v>
      </c>
      <c r="F105" s="3">
        <v>38.164999999999999</v>
      </c>
      <c r="G105" s="3">
        <v>15.675000000000001</v>
      </c>
      <c r="H105" s="3">
        <f>'14 - V11i'!D107</f>
        <v>24.9</v>
      </c>
      <c r="I105" s="3">
        <f>'15 - V12i'!F107</f>
        <v>96.7</v>
      </c>
    </row>
    <row r="106" spans="2:9">
      <c r="B106" s="585">
        <v>5106802</v>
      </c>
      <c r="C106" s="73" t="s">
        <v>99</v>
      </c>
      <c r="D106" s="31">
        <f>'10 - V7i'!D108</f>
        <v>34.700000000000003</v>
      </c>
      <c r="E106" s="31">
        <v>79.099999999999994</v>
      </c>
      <c r="F106" s="3">
        <v>61.524999999999999</v>
      </c>
      <c r="G106" s="3">
        <v>21.544999999999998</v>
      </c>
      <c r="H106" s="3">
        <f>'14 - V11i'!D108</f>
        <v>13.7</v>
      </c>
      <c r="I106" s="3">
        <f>'15 - V12i'!F108</f>
        <v>100</v>
      </c>
    </row>
    <row r="107" spans="2:9">
      <c r="B107" s="585">
        <v>5106828</v>
      </c>
      <c r="C107" s="73" t="s">
        <v>100</v>
      </c>
      <c r="D107" s="31">
        <f>'10 - V7i'!D109</f>
        <v>13.2</v>
      </c>
      <c r="E107" s="31">
        <v>74.7</v>
      </c>
      <c r="F107" s="3">
        <v>44.900000000000006</v>
      </c>
      <c r="G107" s="3">
        <v>18.71</v>
      </c>
      <c r="H107" s="3">
        <f>'14 - V11i'!D109</f>
        <v>26.9</v>
      </c>
      <c r="I107" s="3">
        <f>'15 - V12i'!F109</f>
        <v>95.3</v>
      </c>
    </row>
    <row r="108" spans="2:9">
      <c r="B108" s="585">
        <v>5106851</v>
      </c>
      <c r="C108" s="73" t="s">
        <v>101</v>
      </c>
      <c r="D108" s="31">
        <f>'10 - V7i'!D110</f>
        <v>0</v>
      </c>
      <c r="E108" s="31">
        <v>100</v>
      </c>
      <c r="F108" s="3">
        <v>43.034999999999997</v>
      </c>
      <c r="G108" s="3">
        <v>16.260000000000002</v>
      </c>
      <c r="H108" s="3">
        <f>'14 - V11i'!D110</f>
        <v>20.7</v>
      </c>
      <c r="I108" s="3">
        <f>'15 - V12i'!F110</f>
        <v>100</v>
      </c>
    </row>
    <row r="109" spans="2:9">
      <c r="B109" s="585">
        <v>5107008</v>
      </c>
      <c r="C109" s="73" t="s">
        <v>102</v>
      </c>
      <c r="D109" s="31">
        <f>'10 - V7i'!D111</f>
        <v>25.4</v>
      </c>
      <c r="E109" s="31">
        <v>95.1</v>
      </c>
      <c r="F109" s="3">
        <v>45.260000000000005</v>
      </c>
      <c r="G109" s="3">
        <v>20.965</v>
      </c>
      <c r="H109" s="3">
        <f>'14 - V11i'!D111</f>
        <v>28.1</v>
      </c>
      <c r="I109" s="3">
        <f>'15 - V12i'!F111</f>
        <v>95.2</v>
      </c>
    </row>
    <row r="110" spans="2:9">
      <c r="B110" s="585">
        <v>5107040</v>
      </c>
      <c r="C110" s="73" t="s">
        <v>103</v>
      </c>
      <c r="D110" s="31">
        <f>'10 - V7i'!D112</f>
        <v>57.1</v>
      </c>
      <c r="E110" s="31">
        <v>100</v>
      </c>
      <c r="F110" s="3">
        <v>51.085000000000001</v>
      </c>
      <c r="G110" s="3">
        <v>28.57</v>
      </c>
      <c r="H110" s="3">
        <f>'14 - V11i'!D112</f>
        <v>25.3</v>
      </c>
      <c r="I110" s="3">
        <f>'15 - V12i'!F112</f>
        <v>96.3</v>
      </c>
    </row>
    <row r="111" spans="2:9">
      <c r="B111" s="585">
        <v>5107065</v>
      </c>
      <c r="C111" s="73" t="s">
        <v>104</v>
      </c>
      <c r="D111" s="31">
        <f>'10 - V7i'!D113</f>
        <v>41.1</v>
      </c>
      <c r="E111" s="31">
        <v>100</v>
      </c>
      <c r="F111" s="3">
        <v>53.424999999999997</v>
      </c>
      <c r="G111" s="3">
        <v>18.149999999999999</v>
      </c>
      <c r="H111" s="3">
        <f>'14 - V11i'!D113</f>
        <v>31.4</v>
      </c>
      <c r="I111" s="3">
        <f>'15 - V12i'!F113</f>
        <v>96.9</v>
      </c>
    </row>
    <row r="112" spans="2:9">
      <c r="B112" s="585">
        <v>5107156</v>
      </c>
      <c r="C112" s="73" t="s">
        <v>105</v>
      </c>
      <c r="D112" s="31">
        <f>'10 - V7i'!D114</f>
        <v>24.9</v>
      </c>
      <c r="E112" s="31">
        <v>78.8</v>
      </c>
      <c r="F112" s="3">
        <v>41.064999999999998</v>
      </c>
      <c r="G112" s="3">
        <v>20.23</v>
      </c>
      <c r="H112" s="3">
        <f>'14 - V11i'!D114</f>
        <v>15.9</v>
      </c>
      <c r="I112" s="3">
        <f>'15 - V12i'!F114</f>
        <v>100</v>
      </c>
    </row>
    <row r="113" spans="2:9">
      <c r="B113" s="585">
        <v>5107180</v>
      </c>
      <c r="C113" s="73" t="s">
        <v>106</v>
      </c>
      <c r="D113" s="31">
        <f>'10 - V7i'!D115</f>
        <v>22.3</v>
      </c>
      <c r="E113" s="31">
        <v>80</v>
      </c>
      <c r="F113" s="3">
        <v>32.935000000000002</v>
      </c>
      <c r="G113" s="3">
        <v>16.600000000000001</v>
      </c>
      <c r="H113" s="3">
        <f>'14 - V11i'!D115</f>
        <v>32.299999999999997</v>
      </c>
      <c r="I113" s="3">
        <f>'15 - V12i'!F115</f>
        <v>99.7</v>
      </c>
    </row>
    <row r="114" spans="2:9">
      <c r="B114" s="585">
        <v>5107198</v>
      </c>
      <c r="C114" s="73" t="s">
        <v>107</v>
      </c>
      <c r="D114" s="31">
        <f>'10 - V7i'!D116</f>
        <v>50</v>
      </c>
      <c r="E114" s="31">
        <v>100</v>
      </c>
      <c r="F114" s="3">
        <v>73.605000000000004</v>
      </c>
      <c r="G114" s="3">
        <v>30.819999999999997</v>
      </c>
      <c r="H114" s="3">
        <f>'14 - V11i'!D116</f>
        <v>17.5</v>
      </c>
      <c r="I114" s="3">
        <f>'15 - V12i'!F116</f>
        <v>100</v>
      </c>
    </row>
    <row r="115" spans="2:9">
      <c r="B115" s="585">
        <v>5107206</v>
      </c>
      <c r="C115" s="73" t="s">
        <v>108</v>
      </c>
      <c r="D115" s="31">
        <f>'10 - V7i'!D117</f>
        <v>39.9</v>
      </c>
      <c r="E115" s="31">
        <v>75.7</v>
      </c>
      <c r="F115" s="3">
        <v>50.034999999999997</v>
      </c>
      <c r="G115" s="3">
        <v>32.32</v>
      </c>
      <c r="H115" s="3">
        <f>'14 - V11i'!D117</f>
        <v>21.8</v>
      </c>
      <c r="I115" s="3">
        <f>'15 - V12i'!F117</f>
        <v>100</v>
      </c>
    </row>
    <row r="116" spans="2:9">
      <c r="B116" s="585">
        <v>5107578</v>
      </c>
      <c r="C116" s="73" t="s">
        <v>109</v>
      </c>
      <c r="D116" s="31">
        <f>'10 - V7i'!D118</f>
        <v>9</v>
      </c>
      <c r="E116" s="31">
        <v>73.2</v>
      </c>
      <c r="F116" s="3">
        <v>0</v>
      </c>
      <c r="G116" s="3">
        <v>19.554999999999996</v>
      </c>
      <c r="H116" s="3">
        <f>'14 - V11i'!D118</f>
        <v>47.8</v>
      </c>
      <c r="I116" s="3">
        <f>'15 - V12i'!F118</f>
        <v>99.6</v>
      </c>
    </row>
    <row r="117" spans="2:9">
      <c r="B117" s="585">
        <v>5107602</v>
      </c>
      <c r="C117" s="73" t="s">
        <v>110</v>
      </c>
      <c r="D117" s="31">
        <f>'10 - V7i'!D119</f>
        <v>30.8</v>
      </c>
      <c r="E117" s="31">
        <v>98.8</v>
      </c>
      <c r="F117" s="3">
        <v>53.959999999999994</v>
      </c>
      <c r="G117" s="3">
        <v>26.800000000000004</v>
      </c>
      <c r="H117" s="3">
        <f>'14 - V11i'!D119</f>
        <v>19.2</v>
      </c>
      <c r="I117" s="3">
        <f>'15 - V12i'!F119</f>
        <v>99</v>
      </c>
    </row>
    <row r="118" spans="2:9">
      <c r="B118" s="585">
        <v>5107701</v>
      </c>
      <c r="C118" s="73" t="s">
        <v>111</v>
      </c>
      <c r="D118" s="31">
        <f>'10 - V7i'!D120</f>
        <v>18.3</v>
      </c>
      <c r="E118" s="31">
        <v>71.7</v>
      </c>
      <c r="F118" s="3">
        <v>25.814999999999998</v>
      </c>
      <c r="G118" s="3">
        <v>10.445</v>
      </c>
      <c r="H118" s="3">
        <f>'14 - V11i'!D120</f>
        <v>19.899999999999999</v>
      </c>
      <c r="I118" s="3">
        <f>'15 - V12i'!F120</f>
        <v>100</v>
      </c>
    </row>
    <row r="119" spans="2:9">
      <c r="B119" s="585">
        <v>5107750</v>
      </c>
      <c r="C119" s="73" t="s">
        <v>112</v>
      </c>
      <c r="D119" s="31">
        <f>'10 - V7i'!D121</f>
        <v>36.700000000000003</v>
      </c>
      <c r="E119" s="31">
        <v>91.3</v>
      </c>
      <c r="F119" s="3">
        <v>42.394999999999996</v>
      </c>
      <c r="G119" s="3">
        <v>13.24</v>
      </c>
      <c r="H119" s="3">
        <f>'14 - V11i'!D121</f>
        <v>17.899999999999999</v>
      </c>
      <c r="I119" s="3">
        <f>'15 - V12i'!F121</f>
        <v>94.4</v>
      </c>
    </row>
    <row r="120" spans="2:9">
      <c r="B120" s="585">
        <v>5107248</v>
      </c>
      <c r="C120" s="73" t="s">
        <v>113</v>
      </c>
      <c r="D120" s="31">
        <f>'10 - V7i'!D122</f>
        <v>46.5</v>
      </c>
      <c r="E120" s="31">
        <v>100</v>
      </c>
      <c r="F120" s="3">
        <v>62.385000000000005</v>
      </c>
      <c r="G120" s="3">
        <v>22.11</v>
      </c>
      <c r="H120" s="3">
        <f>'14 - V11i'!D122</f>
        <v>29.2</v>
      </c>
      <c r="I120" s="3">
        <f>'15 - V12i'!F122</f>
        <v>100</v>
      </c>
    </row>
    <row r="121" spans="2:9">
      <c r="B121" s="585">
        <v>5107743</v>
      </c>
      <c r="C121" s="73" t="s">
        <v>114</v>
      </c>
      <c r="D121" s="31">
        <f>'10 - V7i'!D123</f>
        <v>30.4</v>
      </c>
      <c r="E121" s="31">
        <v>78.099999999999994</v>
      </c>
      <c r="F121" s="3">
        <v>46.84</v>
      </c>
      <c r="G121" s="3">
        <v>41.664999999999999</v>
      </c>
      <c r="H121" s="3">
        <f>'14 - V11i'!D123</f>
        <v>27.7</v>
      </c>
      <c r="I121" s="3">
        <f>'15 - V12i'!F123</f>
        <v>90.8</v>
      </c>
    </row>
    <row r="122" spans="2:9">
      <c r="B122" s="585">
        <v>5107768</v>
      </c>
      <c r="C122" s="73" t="s">
        <v>115</v>
      </c>
      <c r="D122" s="31">
        <f>'10 - V7i'!D124</f>
        <v>43.2</v>
      </c>
      <c r="E122" s="31">
        <v>94.5</v>
      </c>
      <c r="F122" s="3">
        <v>62.97</v>
      </c>
      <c r="G122" s="3">
        <v>24.07</v>
      </c>
      <c r="H122" s="3">
        <f>'14 - V11i'!D124</f>
        <v>19.8</v>
      </c>
      <c r="I122" s="3">
        <f>'15 - V12i'!F124</f>
        <v>100</v>
      </c>
    </row>
    <row r="123" spans="2:9">
      <c r="B123" s="585">
        <v>5107776</v>
      </c>
      <c r="C123" s="73" t="s">
        <v>116</v>
      </c>
      <c r="D123" s="31">
        <f>'10 - V7i'!D125</f>
        <v>7.7</v>
      </c>
      <c r="E123" s="31">
        <v>65</v>
      </c>
      <c r="F123" s="3">
        <v>23.785000000000004</v>
      </c>
      <c r="G123" s="3">
        <v>8.9649999999999999</v>
      </c>
      <c r="H123" s="3">
        <f>'14 - V11i'!D125</f>
        <v>32.200000000000003</v>
      </c>
      <c r="I123" s="3">
        <f>'15 - V12i'!F125</f>
        <v>100</v>
      </c>
    </row>
    <row r="124" spans="2:9">
      <c r="B124" s="585">
        <v>5107263</v>
      </c>
      <c r="C124" s="73" t="s">
        <v>117</v>
      </c>
      <c r="D124" s="31">
        <f>'10 - V7i'!D126</f>
        <v>27.6</v>
      </c>
      <c r="E124" s="31">
        <v>63.3</v>
      </c>
      <c r="F124" s="3">
        <v>52.849999999999994</v>
      </c>
      <c r="G124" s="3">
        <v>14.280000000000001</v>
      </c>
      <c r="H124" s="3">
        <f>'14 - V11i'!D126</f>
        <v>20.8</v>
      </c>
      <c r="I124" s="3">
        <f>'15 - V12i'!F126</f>
        <v>100</v>
      </c>
    </row>
    <row r="125" spans="2:9">
      <c r="B125" s="585">
        <v>5107792</v>
      </c>
      <c r="C125" s="73" t="s">
        <v>118</v>
      </c>
      <c r="D125" s="31">
        <f>'10 - V7i'!D127</f>
        <v>9.4</v>
      </c>
      <c r="E125" s="31">
        <v>78.5</v>
      </c>
      <c r="F125" s="3">
        <v>51.94</v>
      </c>
      <c r="G125" s="3">
        <v>12.209999999999999</v>
      </c>
      <c r="H125" s="3">
        <f>'14 - V11i'!D127</f>
        <v>31.4</v>
      </c>
      <c r="I125" s="3">
        <f>'15 - V12i'!F127</f>
        <v>94.6</v>
      </c>
    </row>
    <row r="126" spans="2:9">
      <c r="B126" s="585">
        <v>5107800</v>
      </c>
      <c r="C126" s="73" t="s">
        <v>119</v>
      </c>
      <c r="D126" s="31">
        <f>'10 - V7i'!D128</f>
        <v>33</v>
      </c>
      <c r="E126" s="31">
        <v>100</v>
      </c>
      <c r="F126" s="3">
        <v>34.424999999999997</v>
      </c>
      <c r="G126" s="3">
        <v>9.620000000000001</v>
      </c>
      <c r="H126" s="3">
        <f>'14 - V11i'!D128</f>
        <v>32.799999999999997</v>
      </c>
      <c r="I126" s="3">
        <f>'15 - V12i'!F128</f>
        <v>99</v>
      </c>
    </row>
    <row r="127" spans="2:9">
      <c r="B127" s="585">
        <v>5107859</v>
      </c>
      <c r="C127" s="73" t="s">
        <v>120</v>
      </c>
      <c r="D127" s="31">
        <f>'10 - V7i'!D129</f>
        <v>15.4</v>
      </c>
      <c r="E127" s="31">
        <v>78.5</v>
      </c>
      <c r="F127" s="3">
        <v>21.65</v>
      </c>
      <c r="G127" s="3">
        <v>13.544999999999998</v>
      </c>
      <c r="H127" s="3">
        <f>'14 - V11i'!D129</f>
        <v>24.6</v>
      </c>
      <c r="I127" s="3">
        <f>'15 - V12i'!F129</f>
        <v>100</v>
      </c>
    </row>
    <row r="128" spans="2:9">
      <c r="B128" s="585">
        <v>5107297</v>
      </c>
      <c r="C128" s="73" t="s">
        <v>121</v>
      </c>
      <c r="D128" s="31">
        <f>'10 - V7i'!D130</f>
        <v>5.2</v>
      </c>
      <c r="E128" s="31">
        <v>66.400000000000006</v>
      </c>
      <c r="F128" s="3">
        <v>24.125</v>
      </c>
      <c r="G128" s="3">
        <v>0</v>
      </c>
      <c r="H128" s="3">
        <f>'14 - V11i'!D130</f>
        <v>23.4</v>
      </c>
      <c r="I128" s="3">
        <f>'15 - V12i'!F130</f>
        <v>100</v>
      </c>
    </row>
    <row r="129" spans="2:9">
      <c r="B129" s="585">
        <v>5107305</v>
      </c>
      <c r="C129" s="73" t="s">
        <v>122</v>
      </c>
      <c r="D129" s="31">
        <f>'10 - V7i'!D131</f>
        <v>34.6</v>
      </c>
      <c r="E129" s="31">
        <v>78</v>
      </c>
      <c r="F129" s="3">
        <v>58.990000000000009</v>
      </c>
      <c r="G129" s="3">
        <v>28.515000000000001</v>
      </c>
      <c r="H129" s="3">
        <f>'14 - V11i'!D131</f>
        <v>22.6</v>
      </c>
      <c r="I129" s="3">
        <f>'15 - V12i'!F131</f>
        <v>98.1</v>
      </c>
    </row>
    <row r="130" spans="2:9">
      <c r="B130" s="585">
        <v>5107354</v>
      </c>
      <c r="C130" s="73" t="s">
        <v>123</v>
      </c>
      <c r="D130" s="31">
        <f>'10 - V7i'!D132</f>
        <v>14.5</v>
      </c>
      <c r="E130" s="31">
        <v>98.2</v>
      </c>
      <c r="F130" s="3">
        <v>34.480000000000004</v>
      </c>
      <c r="G130" s="3">
        <v>8.16</v>
      </c>
      <c r="H130" s="3">
        <f>'14 - V11i'!D132</f>
        <v>27.5</v>
      </c>
      <c r="I130" s="3">
        <f>'15 - V12i'!F132</f>
        <v>99.7</v>
      </c>
    </row>
    <row r="131" spans="2:9">
      <c r="B131" s="585">
        <v>5107107</v>
      </c>
      <c r="C131" s="73" t="s">
        <v>124</v>
      </c>
      <c r="D131" s="31">
        <f>'10 - V7i'!D133</f>
        <v>26.3</v>
      </c>
      <c r="E131" s="31">
        <v>95.2</v>
      </c>
      <c r="F131" s="3">
        <v>49.449999999999996</v>
      </c>
      <c r="G131" s="3">
        <v>24.865000000000002</v>
      </c>
      <c r="H131" s="3">
        <f>'14 - V11i'!D133</f>
        <v>17.2</v>
      </c>
      <c r="I131" s="3">
        <f>'15 - V12i'!F133</f>
        <v>99.5</v>
      </c>
    </row>
    <row r="132" spans="2:9">
      <c r="B132" s="585">
        <v>5107404</v>
      </c>
      <c r="C132" s="73" t="s">
        <v>125</v>
      </c>
      <c r="D132" s="31">
        <f>'10 - V7i'!D134</f>
        <v>34.299999999999997</v>
      </c>
      <c r="E132" s="31">
        <v>77.400000000000006</v>
      </c>
      <c r="F132" s="3">
        <v>40.67</v>
      </c>
      <c r="G132" s="3">
        <v>18.73</v>
      </c>
      <c r="H132" s="3">
        <f>'14 - V11i'!D134</f>
        <v>27.9</v>
      </c>
      <c r="I132" s="3">
        <f>'15 - V12i'!F134</f>
        <v>100</v>
      </c>
    </row>
    <row r="133" spans="2:9">
      <c r="B133" s="585">
        <v>5107875</v>
      </c>
      <c r="C133" s="73" t="s">
        <v>126</v>
      </c>
      <c r="D133" s="31">
        <f>'10 - V7i'!D135</f>
        <v>42.6</v>
      </c>
      <c r="E133" s="31">
        <v>97</v>
      </c>
      <c r="F133" s="3">
        <v>50.9</v>
      </c>
      <c r="G133" s="3">
        <v>28.925000000000001</v>
      </c>
      <c r="H133" s="3">
        <f>'14 - V11i'!D135</f>
        <v>27.4</v>
      </c>
      <c r="I133" s="3">
        <f>'15 - V12i'!F135</f>
        <v>99.9</v>
      </c>
    </row>
    <row r="134" spans="2:9">
      <c r="B134" s="585">
        <v>5107883</v>
      </c>
      <c r="C134" s="73" t="s">
        <v>127</v>
      </c>
      <c r="D134" s="31">
        <f>'10 - V7i'!D136</f>
        <v>40.9</v>
      </c>
      <c r="E134" s="31">
        <v>100</v>
      </c>
      <c r="F134" s="3">
        <v>26.72</v>
      </c>
      <c r="G134" s="3">
        <v>9.34</v>
      </c>
      <c r="H134" s="3">
        <f>'14 - V11i'!D136</f>
        <v>33.9</v>
      </c>
      <c r="I134" s="3">
        <f>'15 - V12i'!F136</f>
        <v>100</v>
      </c>
    </row>
    <row r="135" spans="2:9">
      <c r="B135" s="585">
        <v>5107909</v>
      </c>
      <c r="C135" s="73" t="s">
        <v>128</v>
      </c>
      <c r="D135" s="31">
        <f>'10 - V7i'!D137</f>
        <v>33.200000000000003</v>
      </c>
      <c r="E135" s="31">
        <v>100</v>
      </c>
      <c r="F135" s="3">
        <v>54.41</v>
      </c>
      <c r="G135" s="3">
        <v>27</v>
      </c>
      <c r="H135" s="3">
        <f>'14 - V11i'!D137</f>
        <v>22.2</v>
      </c>
      <c r="I135" s="3">
        <f>'15 - V12i'!F137</f>
        <v>98.6</v>
      </c>
    </row>
    <row r="136" spans="2:9">
      <c r="B136" s="585">
        <v>5107925</v>
      </c>
      <c r="C136" s="73" t="s">
        <v>129</v>
      </c>
      <c r="D136" s="31">
        <f>'10 - V7i'!D138</f>
        <v>47.7</v>
      </c>
      <c r="E136" s="31">
        <v>100</v>
      </c>
      <c r="F136" s="3">
        <v>55.695000000000007</v>
      </c>
      <c r="G136" s="3">
        <v>20.675000000000001</v>
      </c>
      <c r="H136" s="3">
        <f>'14 - V11i'!D138</f>
        <v>24.3</v>
      </c>
      <c r="I136" s="3">
        <f>'15 - V12i'!F138</f>
        <v>98.5</v>
      </c>
    </row>
    <row r="137" spans="2:9">
      <c r="B137" s="585">
        <v>5107941</v>
      </c>
      <c r="C137" s="73" t="s">
        <v>130</v>
      </c>
      <c r="D137" s="31">
        <f>'10 - V7i'!D139</f>
        <v>36.5</v>
      </c>
      <c r="E137" s="31">
        <v>100</v>
      </c>
      <c r="F137" s="3">
        <v>49.31</v>
      </c>
      <c r="G137" s="3">
        <v>25.075000000000003</v>
      </c>
      <c r="H137" s="3">
        <f>'14 - V11i'!D139</f>
        <v>29.2</v>
      </c>
      <c r="I137" s="3">
        <f>'15 - V12i'!F139</f>
        <v>94.8</v>
      </c>
    </row>
    <row r="138" spans="2:9">
      <c r="B138" s="585">
        <v>5107958</v>
      </c>
      <c r="C138" s="73" t="s">
        <v>131</v>
      </c>
      <c r="D138" s="31">
        <f>'10 - V7i'!D140</f>
        <v>21.7</v>
      </c>
      <c r="E138" s="31">
        <v>100</v>
      </c>
      <c r="F138" s="3">
        <v>54.665000000000006</v>
      </c>
      <c r="G138" s="3">
        <v>28.245000000000001</v>
      </c>
      <c r="H138" s="3">
        <f>'14 - V11i'!D140</f>
        <v>21.8</v>
      </c>
      <c r="I138" s="3">
        <f>'15 - V12i'!F140</f>
        <v>99.7</v>
      </c>
    </row>
    <row r="139" spans="2:9">
      <c r="B139" s="585">
        <v>5108006</v>
      </c>
      <c r="C139" s="73" t="s">
        <v>132</v>
      </c>
      <c r="D139" s="31">
        <f>'10 - V7i'!D141</f>
        <v>37.5</v>
      </c>
      <c r="E139" s="31">
        <v>100</v>
      </c>
      <c r="F139" s="3">
        <v>53.82</v>
      </c>
      <c r="G139" s="3">
        <v>0</v>
      </c>
      <c r="H139" s="3">
        <f>'14 - V11i'!D141</f>
        <v>25.5</v>
      </c>
      <c r="I139" s="3">
        <f>'15 - V12i'!F141</f>
        <v>98.6</v>
      </c>
    </row>
    <row r="140" spans="2:9">
      <c r="B140" s="585">
        <v>5108055</v>
      </c>
      <c r="C140" s="73" t="s">
        <v>133</v>
      </c>
      <c r="D140" s="31">
        <f>'10 - V7i'!D142</f>
        <v>33.299999999999997</v>
      </c>
      <c r="E140" s="31">
        <v>100</v>
      </c>
      <c r="F140" s="3">
        <v>54.534999999999997</v>
      </c>
      <c r="G140" s="3">
        <v>24.07</v>
      </c>
      <c r="H140" s="3">
        <f>'14 - V11i'!D142</f>
        <v>16.899999999999999</v>
      </c>
      <c r="I140" s="3">
        <f>'15 - V12i'!F142</f>
        <v>97.3</v>
      </c>
    </row>
    <row r="141" spans="2:9">
      <c r="B141" s="585">
        <v>5108105</v>
      </c>
      <c r="C141" s="73" t="s">
        <v>134</v>
      </c>
      <c r="D141" s="31">
        <f>'10 - V7i'!D143</f>
        <v>19.7</v>
      </c>
      <c r="E141" s="31">
        <v>64.5</v>
      </c>
      <c r="F141" s="3">
        <v>26.395</v>
      </c>
      <c r="G141" s="3">
        <v>21.745000000000005</v>
      </c>
      <c r="H141" s="3">
        <f>'14 - V11i'!D143</f>
        <v>13.8</v>
      </c>
      <c r="I141" s="3">
        <f>'15 - V12i'!F143</f>
        <v>100</v>
      </c>
    </row>
    <row r="142" spans="2:9">
      <c r="B142" s="585">
        <v>5108204</v>
      </c>
      <c r="C142" s="73" t="s">
        <v>135</v>
      </c>
      <c r="D142" s="31">
        <f>'10 - V7i'!D144</f>
        <v>36.5</v>
      </c>
      <c r="E142" s="31">
        <v>98.9</v>
      </c>
      <c r="F142" s="3">
        <v>48.685000000000002</v>
      </c>
      <c r="G142" s="3">
        <v>15.934999999999999</v>
      </c>
      <c r="H142" s="3">
        <f>'14 - V11i'!D144</f>
        <v>17.8</v>
      </c>
      <c r="I142" s="3">
        <f>'15 - V12i'!F144</f>
        <v>98.3</v>
      </c>
    </row>
    <row r="143" spans="2:9">
      <c r="B143" s="585">
        <v>5108303</v>
      </c>
      <c r="C143" s="73" t="s">
        <v>136</v>
      </c>
      <c r="D143" s="31">
        <f>'10 - V7i'!D145</f>
        <v>56.2</v>
      </c>
      <c r="E143" s="31">
        <v>100</v>
      </c>
      <c r="F143" s="3">
        <v>53.379999999999995</v>
      </c>
      <c r="G143" s="3">
        <v>24.700000000000003</v>
      </c>
      <c r="H143" s="3">
        <f>'14 - V11i'!D145</f>
        <v>30.7</v>
      </c>
      <c r="I143" s="3">
        <f>'15 - V12i'!F145</f>
        <v>100</v>
      </c>
    </row>
    <row r="144" spans="2:9">
      <c r="B144" s="585">
        <v>5108352</v>
      </c>
      <c r="C144" s="73" t="s">
        <v>137</v>
      </c>
      <c r="D144" s="31">
        <f>'10 - V7i'!D146</f>
        <v>43</v>
      </c>
      <c r="E144" s="31">
        <v>79.3</v>
      </c>
      <c r="F144" s="3">
        <v>44.305</v>
      </c>
      <c r="G144" s="3">
        <v>16.875</v>
      </c>
      <c r="H144" s="3">
        <f>'14 - V11i'!D146</f>
        <v>25.6</v>
      </c>
      <c r="I144" s="3">
        <f>'15 - V12i'!F146</f>
        <v>95.7</v>
      </c>
    </row>
    <row r="145" spans="2:9">
      <c r="B145" s="585">
        <v>5108402</v>
      </c>
      <c r="C145" s="73" t="s">
        <v>138</v>
      </c>
      <c r="D145" s="31">
        <f>'10 - V7i'!D147</f>
        <v>15.4</v>
      </c>
      <c r="E145" s="31">
        <v>89.8</v>
      </c>
      <c r="F145" s="3">
        <v>46.81</v>
      </c>
      <c r="G145" s="3">
        <v>18.5</v>
      </c>
      <c r="H145" s="3">
        <f>'14 - V11i'!D147</f>
        <v>26.4</v>
      </c>
      <c r="I145" s="3">
        <f>'15 - V12i'!F147</f>
        <v>98</v>
      </c>
    </row>
    <row r="146" spans="2:9">
      <c r="B146" s="585">
        <v>5108501</v>
      </c>
      <c r="C146" s="73" t="s">
        <v>139</v>
      </c>
      <c r="D146" s="31">
        <f>'10 - V7i'!D148</f>
        <v>37</v>
      </c>
      <c r="E146" s="31">
        <v>80.599999999999994</v>
      </c>
      <c r="F146" s="3">
        <v>47.65</v>
      </c>
      <c r="G146" s="3">
        <v>27.655000000000001</v>
      </c>
      <c r="H146" s="3">
        <f>'14 - V11i'!D148</f>
        <v>20.7</v>
      </c>
      <c r="I146" s="3">
        <f>'15 - V12i'!F148</f>
        <v>98</v>
      </c>
    </row>
    <row r="147" spans="2:9">
      <c r="B147" s="585">
        <v>5105507</v>
      </c>
      <c r="C147" s="73" t="s">
        <v>140</v>
      </c>
      <c r="D147" s="31">
        <f>'10 - V7i'!D149</f>
        <v>22.9</v>
      </c>
      <c r="E147" s="31">
        <v>74.2</v>
      </c>
      <c r="F147" s="3">
        <v>18.850000000000001</v>
      </c>
      <c r="G147" s="3">
        <v>12.545</v>
      </c>
      <c r="H147" s="3">
        <f>'14 - V11i'!D149</f>
        <v>36.1</v>
      </c>
      <c r="I147" s="3">
        <f>'15 - V12i'!F149</f>
        <v>98.5</v>
      </c>
    </row>
    <row r="148" spans="2:9">
      <c r="B148" s="608">
        <v>5108600</v>
      </c>
      <c r="C148" s="74" t="s">
        <v>141</v>
      </c>
      <c r="D148" s="627">
        <f>'10 - V7i'!D150</f>
        <v>12.4</v>
      </c>
      <c r="E148" s="628">
        <v>58.9</v>
      </c>
      <c r="F148" s="5">
        <v>36.679999999999993</v>
      </c>
      <c r="G148" s="5">
        <v>21.204999999999998</v>
      </c>
      <c r="H148" s="5">
        <f>'14 - V11i'!D150</f>
        <v>23.4</v>
      </c>
      <c r="I148" s="5">
        <f>'15 - V12i'!F150</f>
        <v>99.8</v>
      </c>
    </row>
    <row r="149" spans="2:9">
      <c r="B149" s="585" t="s">
        <v>275</v>
      </c>
      <c r="D149" s="31"/>
      <c r="E149" s="31"/>
      <c r="F149" s="3"/>
      <c r="G149" s="3"/>
      <c r="H149" s="3"/>
      <c r="I149" s="3"/>
    </row>
    <row r="153" spans="2:9">
      <c r="D153" s="21"/>
      <c r="E153" s="21"/>
      <c r="F153" s="21"/>
      <c r="G153" s="21"/>
      <c r="H153" s="21"/>
      <c r="I153" s="21"/>
    </row>
    <row r="154" spans="2:9">
      <c r="D154" s="21"/>
      <c r="E154" s="21"/>
      <c r="F154" s="21"/>
      <c r="G154" s="21"/>
      <c r="H154" s="21"/>
      <c r="I154" s="21"/>
    </row>
    <row r="157" spans="2:9">
      <c r="D157" s="21"/>
      <c r="E157" s="21"/>
    </row>
    <row r="158" spans="2:9">
      <c r="D158" s="21"/>
      <c r="E158" s="21"/>
    </row>
    <row r="159" spans="2:9">
      <c r="D159" s="21"/>
      <c r="E159" s="21"/>
    </row>
    <row r="160" spans="2:9">
      <c r="D160" s="21"/>
      <c r="E160" s="21"/>
    </row>
    <row r="161" spans="4:5">
      <c r="D161" s="21"/>
      <c r="E161" s="21"/>
    </row>
    <row r="162" spans="4:5">
      <c r="D162" s="21"/>
      <c r="E162" s="21"/>
    </row>
    <row r="163" spans="4:5">
      <c r="D163" s="21"/>
      <c r="E163" s="21"/>
    </row>
    <row r="164" spans="4:5">
      <c r="D164" s="21"/>
      <c r="E164" s="21"/>
    </row>
  </sheetData>
  <mergeCells count="1">
    <mergeCell ref="C1:I1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I165"/>
  <sheetViews>
    <sheetView showGridLines="0" topLeftCell="A133" workbookViewId="0">
      <selection activeCell="D11" sqref="D11"/>
    </sheetView>
  </sheetViews>
  <sheetFormatPr defaultColWidth="8.85546875" defaultRowHeight="15"/>
  <cols>
    <col min="1" max="1" width="8.85546875" style="26"/>
    <col min="2" max="2" width="16.42578125" style="26" customWidth="1"/>
    <col min="3" max="3" width="30" style="26" bestFit="1" customWidth="1"/>
    <col min="4" max="4" width="19.7109375" style="28" customWidth="1"/>
    <col min="5" max="16384" width="8.85546875" style="26"/>
  </cols>
  <sheetData>
    <row r="1" spans="2:9">
      <c r="B1" s="650" t="s">
        <v>237</v>
      </c>
      <c r="C1" s="650"/>
      <c r="D1" s="650"/>
    </row>
    <row r="2" spans="2:9">
      <c r="B2" s="543"/>
      <c r="C2" s="543"/>
      <c r="D2" s="543"/>
    </row>
    <row r="3" spans="2:9">
      <c r="B3" s="19" t="s">
        <v>433</v>
      </c>
      <c r="D3" s="26"/>
    </row>
    <row r="4" spans="2:9">
      <c r="B4" s="19" t="s">
        <v>580</v>
      </c>
      <c r="D4" s="26"/>
    </row>
    <row r="5" spans="2:9">
      <c r="B5" s="107">
        <v>2020</v>
      </c>
      <c r="D5" s="26"/>
    </row>
    <row r="6" spans="2:9">
      <c r="B6" s="106" t="s">
        <v>302</v>
      </c>
      <c r="D6" s="26"/>
    </row>
    <row r="7" spans="2:9">
      <c r="D7" s="26"/>
    </row>
    <row r="8" spans="2:9" ht="45">
      <c r="B8" s="544" t="s">
        <v>186</v>
      </c>
      <c r="C8" s="68" t="s">
        <v>0</v>
      </c>
      <c r="D8" s="468" t="s">
        <v>581</v>
      </c>
      <c r="I8" s="62"/>
    </row>
    <row r="9" spans="2:9">
      <c r="B9" s="544" t="s">
        <v>191</v>
      </c>
      <c r="C9" s="68" t="s">
        <v>192</v>
      </c>
      <c r="D9" s="90" t="s">
        <v>193</v>
      </c>
      <c r="I9" s="62"/>
    </row>
    <row r="10" spans="2:9">
      <c r="B10" s="72">
        <v>5100102</v>
      </c>
      <c r="C10" s="73" t="s">
        <v>1</v>
      </c>
      <c r="D10" s="494">
        <v>22.4</v>
      </c>
    </row>
    <row r="11" spans="2:9">
      <c r="B11" s="72">
        <v>5100201</v>
      </c>
      <c r="C11" s="73" t="s">
        <v>2</v>
      </c>
      <c r="D11" s="494">
        <v>47.9</v>
      </c>
    </row>
    <row r="12" spans="2:9">
      <c r="B12" s="72">
        <v>5100250</v>
      </c>
      <c r="C12" s="73" t="s">
        <v>3</v>
      </c>
      <c r="D12" s="494">
        <v>40.6</v>
      </c>
    </row>
    <row r="13" spans="2:9">
      <c r="B13" s="72">
        <v>5100300</v>
      </c>
      <c r="C13" s="73" t="s">
        <v>4</v>
      </c>
      <c r="D13" s="494">
        <v>17.600000000000001</v>
      </c>
    </row>
    <row r="14" spans="2:9">
      <c r="B14" s="72">
        <v>5100359</v>
      </c>
      <c r="C14" s="73" t="s">
        <v>5</v>
      </c>
      <c r="D14" s="494">
        <v>13.3</v>
      </c>
    </row>
    <row r="15" spans="2:9">
      <c r="B15" s="72">
        <v>5100409</v>
      </c>
      <c r="C15" s="73" t="s">
        <v>6</v>
      </c>
      <c r="D15" s="494">
        <v>47</v>
      </c>
    </row>
    <row r="16" spans="2:9">
      <c r="B16" s="72">
        <v>5100508</v>
      </c>
      <c r="C16" s="73" t="s">
        <v>7</v>
      </c>
      <c r="D16" s="494">
        <v>11.2</v>
      </c>
    </row>
    <row r="17" spans="2:4">
      <c r="B17" s="72">
        <v>5100607</v>
      </c>
      <c r="C17" s="73" t="s">
        <v>8</v>
      </c>
      <c r="D17" s="494">
        <v>38</v>
      </c>
    </row>
    <row r="18" spans="2:4">
      <c r="B18" s="72">
        <v>5100805</v>
      </c>
      <c r="C18" s="73" t="s">
        <v>9</v>
      </c>
      <c r="D18" s="494">
        <v>26.2</v>
      </c>
    </row>
    <row r="19" spans="2:4">
      <c r="B19" s="72">
        <v>5101001</v>
      </c>
      <c r="C19" s="73" t="s">
        <v>10</v>
      </c>
      <c r="D19" s="494">
        <v>24.9</v>
      </c>
    </row>
    <row r="20" spans="2:4">
      <c r="B20" s="72">
        <v>5101209</v>
      </c>
      <c r="C20" s="73" t="s">
        <v>11</v>
      </c>
      <c r="D20" s="494">
        <v>0</v>
      </c>
    </row>
    <row r="21" spans="2:4">
      <c r="B21" s="72">
        <v>5101258</v>
      </c>
      <c r="C21" s="73" t="s">
        <v>12</v>
      </c>
      <c r="D21" s="494">
        <v>29.7</v>
      </c>
    </row>
    <row r="22" spans="2:4">
      <c r="B22" s="72">
        <v>5101308</v>
      </c>
      <c r="C22" s="73" t="s">
        <v>13</v>
      </c>
      <c r="D22" s="494">
        <v>41.5</v>
      </c>
    </row>
    <row r="23" spans="2:4">
      <c r="B23" s="72">
        <v>5101407</v>
      </c>
      <c r="C23" s="73" t="s">
        <v>14</v>
      </c>
      <c r="D23" s="494">
        <v>15.3</v>
      </c>
    </row>
    <row r="24" spans="2:4">
      <c r="B24" s="72">
        <v>5101605</v>
      </c>
      <c r="C24" s="73" t="s">
        <v>15</v>
      </c>
      <c r="D24" s="494">
        <v>19</v>
      </c>
    </row>
    <row r="25" spans="2:4">
      <c r="B25" s="72">
        <v>5101704</v>
      </c>
      <c r="C25" s="73" t="s">
        <v>16</v>
      </c>
      <c r="D25" s="494">
        <v>29.5</v>
      </c>
    </row>
    <row r="26" spans="2:4">
      <c r="B26" s="72">
        <v>5101803</v>
      </c>
      <c r="C26" s="73" t="s">
        <v>17</v>
      </c>
      <c r="D26" s="494">
        <v>25.8</v>
      </c>
    </row>
    <row r="27" spans="2:4">
      <c r="B27" s="72">
        <v>5101852</v>
      </c>
      <c r="C27" s="73" t="s">
        <v>18</v>
      </c>
      <c r="D27" s="494">
        <v>29.4</v>
      </c>
    </row>
    <row r="28" spans="2:4">
      <c r="B28" s="72">
        <v>5101902</v>
      </c>
      <c r="C28" s="73" t="s">
        <v>19</v>
      </c>
      <c r="D28" s="494">
        <v>22.5</v>
      </c>
    </row>
    <row r="29" spans="2:4">
      <c r="B29" s="72">
        <v>5102504</v>
      </c>
      <c r="C29" s="73" t="s">
        <v>20</v>
      </c>
      <c r="D29" s="494">
        <v>24</v>
      </c>
    </row>
    <row r="30" spans="2:4">
      <c r="B30" s="72">
        <v>5102603</v>
      </c>
      <c r="C30" s="73" t="s">
        <v>21</v>
      </c>
      <c r="D30" s="494">
        <v>6.6</v>
      </c>
    </row>
    <row r="31" spans="2:4">
      <c r="B31" s="72">
        <v>5102637</v>
      </c>
      <c r="C31" s="73" t="s">
        <v>22</v>
      </c>
      <c r="D31" s="494">
        <v>42.5</v>
      </c>
    </row>
    <row r="32" spans="2:4">
      <c r="B32" s="72">
        <v>5102678</v>
      </c>
      <c r="C32" s="73" t="s">
        <v>23</v>
      </c>
      <c r="D32" s="494">
        <v>27.5</v>
      </c>
    </row>
    <row r="33" spans="2:4">
      <c r="B33" s="72">
        <v>5102686</v>
      </c>
      <c r="C33" s="73" t="s">
        <v>24</v>
      </c>
      <c r="D33" s="494">
        <v>55.9</v>
      </c>
    </row>
    <row r="34" spans="2:4">
      <c r="B34" s="72">
        <v>5102694</v>
      </c>
      <c r="C34" s="73" t="s">
        <v>25</v>
      </c>
      <c r="D34" s="494">
        <v>11.1</v>
      </c>
    </row>
    <row r="35" spans="2:4">
      <c r="B35" s="72">
        <v>5102702</v>
      </c>
      <c r="C35" s="73" t="s">
        <v>26</v>
      </c>
      <c r="D35" s="494">
        <v>31.7</v>
      </c>
    </row>
    <row r="36" spans="2:4">
      <c r="B36" s="72">
        <v>5102793</v>
      </c>
      <c r="C36" s="73" t="s">
        <v>27</v>
      </c>
      <c r="D36" s="494">
        <v>25.4</v>
      </c>
    </row>
    <row r="37" spans="2:4">
      <c r="B37" s="72">
        <v>5102850</v>
      </c>
      <c r="C37" s="73" t="s">
        <v>28</v>
      </c>
      <c r="D37" s="494">
        <v>10.199999999999999</v>
      </c>
    </row>
    <row r="38" spans="2:4">
      <c r="B38" s="72">
        <v>5103007</v>
      </c>
      <c r="C38" s="73" t="s">
        <v>29</v>
      </c>
      <c r="D38" s="494">
        <v>20.399999999999999</v>
      </c>
    </row>
    <row r="39" spans="2:4">
      <c r="B39" s="72">
        <v>5103056</v>
      </c>
      <c r="C39" s="73" t="s">
        <v>30</v>
      </c>
      <c r="D39" s="494">
        <v>28.3</v>
      </c>
    </row>
    <row r="40" spans="2:4">
      <c r="B40" s="72">
        <v>5103106</v>
      </c>
      <c r="C40" s="73" t="s">
        <v>31</v>
      </c>
      <c r="D40" s="494">
        <v>32.4</v>
      </c>
    </row>
    <row r="41" spans="2:4">
      <c r="B41" s="72">
        <v>5103205</v>
      </c>
      <c r="C41" s="73" t="s">
        <v>32</v>
      </c>
      <c r="D41" s="494">
        <v>35.9</v>
      </c>
    </row>
    <row r="42" spans="2:4">
      <c r="B42" s="72">
        <v>5103254</v>
      </c>
      <c r="C42" s="73" t="s">
        <v>33</v>
      </c>
      <c r="D42" s="494">
        <v>14.7</v>
      </c>
    </row>
    <row r="43" spans="2:4">
      <c r="B43" s="72">
        <v>5103304</v>
      </c>
      <c r="C43" s="73" t="s">
        <v>34</v>
      </c>
      <c r="D43" s="494">
        <v>21.8</v>
      </c>
    </row>
    <row r="44" spans="2:4">
      <c r="B44" s="72">
        <v>5103353</v>
      </c>
      <c r="C44" s="73" t="s">
        <v>35</v>
      </c>
      <c r="D44" s="494">
        <v>11.2</v>
      </c>
    </row>
    <row r="45" spans="2:4">
      <c r="B45" s="72">
        <v>5103361</v>
      </c>
      <c r="C45" s="73" t="s">
        <v>36</v>
      </c>
      <c r="D45" s="494">
        <v>25.2</v>
      </c>
    </row>
    <row r="46" spans="2:4">
      <c r="B46" s="72">
        <v>5103379</v>
      </c>
      <c r="C46" s="73" t="s">
        <v>37</v>
      </c>
      <c r="D46" s="494">
        <v>5.7</v>
      </c>
    </row>
    <row r="47" spans="2:4">
      <c r="B47" s="72">
        <v>5103403</v>
      </c>
      <c r="C47" s="73" t="s">
        <v>38</v>
      </c>
      <c r="D47" s="494">
        <v>30.4</v>
      </c>
    </row>
    <row r="48" spans="2:4">
      <c r="B48" s="72">
        <v>5103437</v>
      </c>
      <c r="C48" s="73" t="s">
        <v>39</v>
      </c>
      <c r="D48" s="494">
        <v>23</v>
      </c>
    </row>
    <row r="49" spans="2:4">
      <c r="B49" s="72">
        <v>5103452</v>
      </c>
      <c r="C49" s="73" t="s">
        <v>40</v>
      </c>
      <c r="D49" s="494">
        <v>14.1</v>
      </c>
    </row>
    <row r="50" spans="2:4">
      <c r="B50" s="72">
        <v>5103502</v>
      </c>
      <c r="C50" s="73" t="s">
        <v>41</v>
      </c>
      <c r="D50" s="494">
        <v>49.1</v>
      </c>
    </row>
    <row r="51" spans="2:4">
      <c r="B51" s="72">
        <v>5103601</v>
      </c>
      <c r="C51" s="73" t="s">
        <v>42</v>
      </c>
      <c r="D51" s="494">
        <v>24.5</v>
      </c>
    </row>
    <row r="52" spans="2:4">
      <c r="B52" s="72">
        <v>5103700</v>
      </c>
      <c r="C52" s="73" t="s">
        <v>43</v>
      </c>
      <c r="D52" s="494">
        <v>20.8</v>
      </c>
    </row>
    <row r="53" spans="2:4">
      <c r="B53" s="72">
        <v>5103809</v>
      </c>
      <c r="C53" s="73" t="s">
        <v>44</v>
      </c>
      <c r="D53" s="494">
        <v>39</v>
      </c>
    </row>
    <row r="54" spans="2:4">
      <c r="B54" s="72">
        <v>5103858</v>
      </c>
      <c r="C54" s="73" t="s">
        <v>45</v>
      </c>
      <c r="D54" s="494">
        <v>30.1</v>
      </c>
    </row>
    <row r="55" spans="2:4">
      <c r="B55" s="72">
        <v>5103908</v>
      </c>
      <c r="C55" s="73" t="s">
        <v>46</v>
      </c>
      <c r="D55" s="494">
        <v>9.1</v>
      </c>
    </row>
    <row r="56" spans="2:4">
      <c r="B56" s="72">
        <v>5103957</v>
      </c>
      <c r="C56" s="73" t="s">
        <v>47</v>
      </c>
      <c r="D56" s="494">
        <v>48.8</v>
      </c>
    </row>
    <row r="57" spans="2:4">
      <c r="B57" s="72">
        <v>5104104</v>
      </c>
      <c r="C57" s="73" t="s">
        <v>48</v>
      </c>
      <c r="D57" s="494">
        <v>26.6</v>
      </c>
    </row>
    <row r="58" spans="2:4">
      <c r="B58" s="72">
        <v>5104203</v>
      </c>
      <c r="C58" s="73" t="s">
        <v>49</v>
      </c>
      <c r="D58" s="494">
        <v>13.8</v>
      </c>
    </row>
    <row r="59" spans="2:4">
      <c r="B59" s="72">
        <v>5104500</v>
      </c>
      <c r="C59" s="73" t="s">
        <v>50</v>
      </c>
      <c r="D59" s="494">
        <v>32.200000000000003</v>
      </c>
    </row>
    <row r="60" spans="2:4">
      <c r="B60" s="72">
        <v>5104526</v>
      </c>
      <c r="C60" s="73" t="s">
        <v>51</v>
      </c>
      <c r="D60" s="494">
        <v>45.5</v>
      </c>
    </row>
    <row r="61" spans="2:4">
      <c r="B61" s="72">
        <v>5104542</v>
      </c>
      <c r="C61" s="73" t="s">
        <v>52</v>
      </c>
      <c r="D61" s="494">
        <v>37.6</v>
      </c>
    </row>
    <row r="62" spans="2:4">
      <c r="B62" s="72">
        <v>5104559</v>
      </c>
      <c r="C62" s="73" t="s">
        <v>53</v>
      </c>
      <c r="D62" s="494">
        <v>65.3</v>
      </c>
    </row>
    <row r="63" spans="2:4">
      <c r="B63" s="72">
        <v>5104609</v>
      </c>
      <c r="C63" s="73" t="s">
        <v>54</v>
      </c>
      <c r="D63" s="494">
        <v>27</v>
      </c>
    </row>
    <row r="64" spans="2:4">
      <c r="B64" s="72">
        <v>5104807</v>
      </c>
      <c r="C64" s="73" t="s">
        <v>55</v>
      </c>
      <c r="D64" s="494">
        <v>44.4</v>
      </c>
    </row>
    <row r="65" spans="2:4">
      <c r="B65" s="72">
        <v>5104906</v>
      </c>
      <c r="C65" s="73" t="s">
        <v>56</v>
      </c>
      <c r="D65" s="494">
        <v>16.399999999999999</v>
      </c>
    </row>
    <row r="66" spans="2:4">
      <c r="B66" s="72">
        <v>5105002</v>
      </c>
      <c r="C66" s="73" t="s">
        <v>57</v>
      </c>
      <c r="D66" s="494">
        <v>27</v>
      </c>
    </row>
    <row r="67" spans="2:4">
      <c r="B67" s="72">
        <v>5105101</v>
      </c>
      <c r="C67" s="73" t="s">
        <v>58</v>
      </c>
      <c r="D67" s="494">
        <v>32.299999999999997</v>
      </c>
    </row>
    <row r="68" spans="2:4">
      <c r="B68" s="72">
        <v>5105150</v>
      </c>
      <c r="C68" s="73" t="s">
        <v>59</v>
      </c>
      <c r="D68" s="494">
        <v>45.9</v>
      </c>
    </row>
    <row r="69" spans="2:4">
      <c r="B69" s="72">
        <v>5105176</v>
      </c>
      <c r="C69" s="73" t="s">
        <v>60</v>
      </c>
      <c r="D69" s="494">
        <v>18.399999999999999</v>
      </c>
    </row>
    <row r="70" spans="2:4">
      <c r="B70" s="72">
        <v>5105200</v>
      </c>
      <c r="C70" s="73" t="s">
        <v>61</v>
      </c>
      <c r="D70" s="494">
        <v>43.3</v>
      </c>
    </row>
    <row r="71" spans="2:4">
      <c r="B71" s="72">
        <v>5105234</v>
      </c>
      <c r="C71" s="73" t="s">
        <v>62</v>
      </c>
      <c r="D71" s="494">
        <v>13.5</v>
      </c>
    </row>
    <row r="72" spans="2:4">
      <c r="B72" s="72">
        <v>5105259</v>
      </c>
      <c r="C72" s="73" t="s">
        <v>63</v>
      </c>
      <c r="D72" s="494">
        <v>50.4</v>
      </c>
    </row>
    <row r="73" spans="2:4">
      <c r="B73" s="72">
        <v>5105309</v>
      </c>
      <c r="C73" s="73" t="s">
        <v>64</v>
      </c>
      <c r="D73" s="494">
        <v>48</v>
      </c>
    </row>
    <row r="74" spans="2:4">
      <c r="B74" s="72">
        <v>5105580</v>
      </c>
      <c r="C74" s="73" t="s">
        <v>65</v>
      </c>
      <c r="D74" s="494">
        <v>38.4</v>
      </c>
    </row>
    <row r="75" spans="2:4">
      <c r="B75" s="72">
        <v>5105606</v>
      </c>
      <c r="C75" s="73" t="s">
        <v>66</v>
      </c>
      <c r="D75" s="494">
        <v>55.2</v>
      </c>
    </row>
    <row r="76" spans="2:4">
      <c r="B76" s="72">
        <v>5105622</v>
      </c>
      <c r="C76" s="73" t="s">
        <v>67</v>
      </c>
      <c r="D76" s="494">
        <v>30.8</v>
      </c>
    </row>
    <row r="77" spans="2:4">
      <c r="B77" s="72">
        <v>5105903</v>
      </c>
      <c r="C77" s="73" t="s">
        <v>68</v>
      </c>
      <c r="D77" s="494">
        <v>32.5</v>
      </c>
    </row>
    <row r="78" spans="2:4">
      <c r="B78" s="72">
        <v>5106000</v>
      </c>
      <c r="C78" s="73" t="s">
        <v>69</v>
      </c>
      <c r="D78" s="494">
        <v>41.1</v>
      </c>
    </row>
    <row r="79" spans="2:4">
      <c r="B79" s="72">
        <v>5106109</v>
      </c>
      <c r="C79" s="73" t="s">
        <v>70</v>
      </c>
      <c r="D79" s="494">
        <v>29.7</v>
      </c>
    </row>
    <row r="80" spans="2:4">
      <c r="B80" s="72">
        <v>5106158</v>
      </c>
      <c r="C80" s="73" t="s">
        <v>71</v>
      </c>
      <c r="D80" s="494">
        <v>13.1</v>
      </c>
    </row>
    <row r="81" spans="2:4">
      <c r="B81" s="72">
        <v>5106208</v>
      </c>
      <c r="C81" s="73" t="s">
        <v>72</v>
      </c>
      <c r="D81" s="494">
        <v>39.200000000000003</v>
      </c>
    </row>
    <row r="82" spans="2:4">
      <c r="B82" s="72">
        <v>5106216</v>
      </c>
      <c r="C82" s="73" t="s">
        <v>73</v>
      </c>
      <c r="D82" s="494">
        <v>30.8</v>
      </c>
    </row>
    <row r="83" spans="2:4">
      <c r="B83" s="72">
        <v>5108808</v>
      </c>
      <c r="C83" s="73" t="s">
        <v>74</v>
      </c>
      <c r="D83" s="494">
        <v>47.4</v>
      </c>
    </row>
    <row r="84" spans="2:4">
      <c r="B84" s="72">
        <v>5106182</v>
      </c>
      <c r="C84" s="73" t="s">
        <v>75</v>
      </c>
      <c r="D84" s="494">
        <v>25.8</v>
      </c>
    </row>
    <row r="85" spans="2:4">
      <c r="B85" s="72">
        <v>5108857</v>
      </c>
      <c r="C85" s="73" t="s">
        <v>76</v>
      </c>
      <c r="D85" s="494">
        <v>47</v>
      </c>
    </row>
    <row r="86" spans="2:4">
      <c r="B86" s="72">
        <v>5108907</v>
      </c>
      <c r="C86" s="73" t="s">
        <v>77</v>
      </c>
      <c r="D86" s="494">
        <v>14.3</v>
      </c>
    </row>
    <row r="87" spans="2:4">
      <c r="B87" s="72">
        <v>5108956</v>
      </c>
      <c r="C87" s="73" t="s">
        <v>78</v>
      </c>
      <c r="D87" s="494">
        <v>30</v>
      </c>
    </row>
    <row r="88" spans="2:4">
      <c r="B88" s="72">
        <v>5106224</v>
      </c>
      <c r="C88" s="73" t="s">
        <v>79</v>
      </c>
      <c r="D88" s="494">
        <v>49</v>
      </c>
    </row>
    <row r="89" spans="2:4">
      <c r="B89" s="72">
        <v>5106174</v>
      </c>
      <c r="C89" s="73" t="s">
        <v>80</v>
      </c>
      <c r="D89" s="494">
        <v>13.5</v>
      </c>
    </row>
    <row r="90" spans="2:4">
      <c r="B90" s="72">
        <v>5106232</v>
      </c>
      <c r="C90" s="73" t="s">
        <v>81</v>
      </c>
      <c r="D90" s="494">
        <v>26.1</v>
      </c>
    </row>
    <row r="91" spans="2:4">
      <c r="B91" s="72">
        <v>5106190</v>
      </c>
      <c r="C91" s="73" t="s">
        <v>82</v>
      </c>
      <c r="D91" s="494">
        <v>38.200000000000003</v>
      </c>
    </row>
    <row r="92" spans="2:4">
      <c r="B92" s="72">
        <v>5106240</v>
      </c>
      <c r="C92" s="73" t="s">
        <v>83</v>
      </c>
      <c r="D92" s="494">
        <v>35</v>
      </c>
    </row>
    <row r="93" spans="2:4">
      <c r="B93" s="72">
        <v>5106257</v>
      </c>
      <c r="C93" s="73" t="s">
        <v>84</v>
      </c>
      <c r="D93" s="494">
        <v>27.5</v>
      </c>
    </row>
    <row r="94" spans="2:4">
      <c r="B94" s="72">
        <v>5106273</v>
      </c>
      <c r="C94" s="73" t="s">
        <v>85</v>
      </c>
      <c r="D94" s="494">
        <v>40.9</v>
      </c>
    </row>
    <row r="95" spans="2:4">
      <c r="B95" s="72">
        <v>5106265</v>
      </c>
      <c r="C95" s="73" t="s">
        <v>86</v>
      </c>
      <c r="D95" s="494">
        <v>21.2</v>
      </c>
    </row>
    <row r="96" spans="2:4">
      <c r="B96" s="72">
        <v>5106315</v>
      </c>
      <c r="C96" s="73" t="s">
        <v>87</v>
      </c>
      <c r="D96" s="494">
        <v>17.7</v>
      </c>
    </row>
    <row r="97" spans="2:4">
      <c r="B97" s="72">
        <v>5106281</v>
      </c>
      <c r="C97" s="73" t="s">
        <v>88</v>
      </c>
      <c r="D97" s="494">
        <v>45.1</v>
      </c>
    </row>
    <row r="98" spans="2:4">
      <c r="B98" s="72">
        <v>5106299</v>
      </c>
      <c r="C98" s="73" t="s">
        <v>89</v>
      </c>
      <c r="D98" s="494">
        <v>47.6</v>
      </c>
    </row>
    <row r="99" spans="2:4">
      <c r="B99" s="72">
        <v>5106307</v>
      </c>
      <c r="C99" s="73" t="s">
        <v>90</v>
      </c>
      <c r="D99" s="494">
        <v>24.9</v>
      </c>
    </row>
    <row r="100" spans="2:4">
      <c r="B100" s="72">
        <v>5106372</v>
      </c>
      <c r="C100" s="73" t="s">
        <v>91</v>
      </c>
      <c r="D100" s="494">
        <v>36</v>
      </c>
    </row>
    <row r="101" spans="2:4">
      <c r="B101" s="72">
        <v>5106422</v>
      </c>
      <c r="C101" s="73" t="s">
        <v>92</v>
      </c>
      <c r="D101" s="494">
        <v>21.1</v>
      </c>
    </row>
    <row r="102" spans="2:4">
      <c r="B102" s="72">
        <v>5106455</v>
      </c>
      <c r="C102" s="73" t="s">
        <v>93</v>
      </c>
      <c r="D102" s="494">
        <v>40</v>
      </c>
    </row>
    <row r="103" spans="2:4">
      <c r="B103" s="72">
        <v>5106505</v>
      </c>
      <c r="C103" s="73" t="s">
        <v>94</v>
      </c>
      <c r="D103" s="494">
        <v>34.4</v>
      </c>
    </row>
    <row r="104" spans="2:4">
      <c r="B104" s="72">
        <v>5106653</v>
      </c>
      <c r="C104" s="73" t="s">
        <v>95</v>
      </c>
      <c r="D104" s="494">
        <v>31.5</v>
      </c>
    </row>
    <row r="105" spans="2:4">
      <c r="B105" s="72">
        <v>5106703</v>
      </c>
      <c r="C105" s="73" t="s">
        <v>96</v>
      </c>
      <c r="D105" s="494">
        <v>0</v>
      </c>
    </row>
    <row r="106" spans="2:4">
      <c r="B106" s="72">
        <v>5106752</v>
      </c>
      <c r="C106" s="73" t="s">
        <v>97</v>
      </c>
      <c r="D106" s="494">
        <v>22.1</v>
      </c>
    </row>
    <row r="107" spans="2:4">
      <c r="B107" s="72">
        <v>5106778</v>
      </c>
      <c r="C107" s="73" t="s">
        <v>98</v>
      </c>
      <c r="D107" s="494">
        <v>19</v>
      </c>
    </row>
    <row r="108" spans="2:4">
      <c r="B108" s="72">
        <v>5106802</v>
      </c>
      <c r="C108" s="73" t="s">
        <v>99</v>
      </c>
      <c r="D108" s="494">
        <v>34.700000000000003</v>
      </c>
    </row>
    <row r="109" spans="2:4">
      <c r="B109" s="72">
        <v>5106828</v>
      </c>
      <c r="C109" s="73" t="s">
        <v>100</v>
      </c>
      <c r="D109" s="494">
        <v>13.2</v>
      </c>
    </row>
    <row r="110" spans="2:4">
      <c r="B110" s="72">
        <v>5106851</v>
      </c>
      <c r="C110" s="73" t="s">
        <v>101</v>
      </c>
      <c r="D110" s="494">
        <v>0</v>
      </c>
    </row>
    <row r="111" spans="2:4">
      <c r="B111" s="72">
        <v>5107008</v>
      </c>
      <c r="C111" s="73" t="s">
        <v>102</v>
      </c>
      <c r="D111" s="494">
        <v>25.4</v>
      </c>
    </row>
    <row r="112" spans="2:4">
      <c r="B112" s="72">
        <v>5107040</v>
      </c>
      <c r="C112" s="73" t="s">
        <v>103</v>
      </c>
      <c r="D112" s="494">
        <v>57.1</v>
      </c>
    </row>
    <row r="113" spans="2:4">
      <c r="B113" s="72">
        <v>5107065</v>
      </c>
      <c r="C113" s="73" t="s">
        <v>104</v>
      </c>
      <c r="D113" s="494">
        <v>41.1</v>
      </c>
    </row>
    <row r="114" spans="2:4">
      <c r="B114" s="72">
        <v>5107156</v>
      </c>
      <c r="C114" s="73" t="s">
        <v>105</v>
      </c>
      <c r="D114" s="494">
        <v>24.9</v>
      </c>
    </row>
    <row r="115" spans="2:4">
      <c r="B115" s="72">
        <v>5107180</v>
      </c>
      <c r="C115" s="73" t="s">
        <v>106</v>
      </c>
      <c r="D115" s="494">
        <v>22.3</v>
      </c>
    </row>
    <row r="116" spans="2:4">
      <c r="B116" s="72">
        <v>5107198</v>
      </c>
      <c r="C116" s="73" t="s">
        <v>107</v>
      </c>
      <c r="D116" s="494">
        <v>50</v>
      </c>
    </row>
    <row r="117" spans="2:4">
      <c r="B117" s="72">
        <v>5107206</v>
      </c>
      <c r="C117" s="73" t="s">
        <v>108</v>
      </c>
      <c r="D117" s="494">
        <v>39.9</v>
      </c>
    </row>
    <row r="118" spans="2:4">
      <c r="B118" s="72">
        <v>5107578</v>
      </c>
      <c r="C118" s="73" t="s">
        <v>109</v>
      </c>
      <c r="D118" s="494">
        <v>9</v>
      </c>
    </row>
    <row r="119" spans="2:4">
      <c r="B119" s="72">
        <v>5107602</v>
      </c>
      <c r="C119" s="73" t="s">
        <v>110</v>
      </c>
      <c r="D119" s="494">
        <v>30.8</v>
      </c>
    </row>
    <row r="120" spans="2:4">
      <c r="B120" s="72">
        <v>5107701</v>
      </c>
      <c r="C120" s="73" t="s">
        <v>111</v>
      </c>
      <c r="D120" s="494">
        <v>18.3</v>
      </c>
    </row>
    <row r="121" spans="2:4">
      <c r="B121" s="72">
        <v>5107750</v>
      </c>
      <c r="C121" s="73" t="s">
        <v>112</v>
      </c>
      <c r="D121" s="494">
        <v>36.700000000000003</v>
      </c>
    </row>
    <row r="122" spans="2:4">
      <c r="B122" s="72">
        <v>5107248</v>
      </c>
      <c r="C122" s="73" t="s">
        <v>113</v>
      </c>
      <c r="D122" s="494">
        <v>46.5</v>
      </c>
    </row>
    <row r="123" spans="2:4">
      <c r="B123" s="72">
        <v>5107743</v>
      </c>
      <c r="C123" s="73" t="s">
        <v>114</v>
      </c>
      <c r="D123" s="494">
        <v>30.4</v>
      </c>
    </row>
    <row r="124" spans="2:4">
      <c r="B124" s="72">
        <v>5107768</v>
      </c>
      <c r="C124" s="73" t="s">
        <v>115</v>
      </c>
      <c r="D124" s="494">
        <v>43.2</v>
      </c>
    </row>
    <row r="125" spans="2:4">
      <c r="B125" s="72">
        <v>5107776</v>
      </c>
      <c r="C125" s="73" t="s">
        <v>116</v>
      </c>
      <c r="D125" s="494">
        <v>7.7</v>
      </c>
    </row>
    <row r="126" spans="2:4">
      <c r="B126" s="72">
        <v>5107263</v>
      </c>
      <c r="C126" s="73" t="s">
        <v>117</v>
      </c>
      <c r="D126" s="494">
        <v>27.6</v>
      </c>
    </row>
    <row r="127" spans="2:4">
      <c r="B127" s="72">
        <v>5107792</v>
      </c>
      <c r="C127" s="73" t="s">
        <v>118</v>
      </c>
      <c r="D127" s="494">
        <v>9.4</v>
      </c>
    </row>
    <row r="128" spans="2:4">
      <c r="B128" s="72">
        <v>5107800</v>
      </c>
      <c r="C128" s="73" t="s">
        <v>119</v>
      </c>
      <c r="D128" s="494">
        <v>33</v>
      </c>
    </row>
    <row r="129" spans="2:4">
      <c r="B129" s="72">
        <v>5107859</v>
      </c>
      <c r="C129" s="73" t="s">
        <v>120</v>
      </c>
      <c r="D129" s="494">
        <v>15.4</v>
      </c>
    </row>
    <row r="130" spans="2:4">
      <c r="B130" s="72">
        <v>5107297</v>
      </c>
      <c r="C130" s="73" t="s">
        <v>121</v>
      </c>
      <c r="D130" s="494">
        <v>5.2</v>
      </c>
    </row>
    <row r="131" spans="2:4">
      <c r="B131" s="72">
        <v>5107305</v>
      </c>
      <c r="C131" s="73" t="s">
        <v>122</v>
      </c>
      <c r="D131" s="494">
        <v>34.6</v>
      </c>
    </row>
    <row r="132" spans="2:4">
      <c r="B132" s="72">
        <v>5107354</v>
      </c>
      <c r="C132" s="73" t="s">
        <v>123</v>
      </c>
      <c r="D132" s="494">
        <v>14.5</v>
      </c>
    </row>
    <row r="133" spans="2:4">
      <c r="B133" s="72">
        <v>5107107</v>
      </c>
      <c r="C133" s="73" t="s">
        <v>124</v>
      </c>
      <c r="D133" s="494">
        <v>26.3</v>
      </c>
    </row>
    <row r="134" spans="2:4">
      <c r="B134" s="72">
        <v>5107404</v>
      </c>
      <c r="C134" s="73" t="s">
        <v>125</v>
      </c>
      <c r="D134" s="494">
        <v>34.299999999999997</v>
      </c>
    </row>
    <row r="135" spans="2:4">
      <c r="B135" s="72">
        <v>5107875</v>
      </c>
      <c r="C135" s="73" t="s">
        <v>126</v>
      </c>
      <c r="D135" s="494">
        <v>42.6</v>
      </c>
    </row>
    <row r="136" spans="2:4">
      <c r="B136" s="72">
        <v>5107883</v>
      </c>
      <c r="C136" s="73" t="s">
        <v>127</v>
      </c>
      <c r="D136" s="494">
        <v>40.9</v>
      </c>
    </row>
    <row r="137" spans="2:4">
      <c r="B137" s="72">
        <v>5107909</v>
      </c>
      <c r="C137" s="73" t="s">
        <v>128</v>
      </c>
      <c r="D137" s="494">
        <v>33.200000000000003</v>
      </c>
    </row>
    <row r="138" spans="2:4">
      <c r="B138" s="72">
        <v>5107925</v>
      </c>
      <c r="C138" s="73" t="s">
        <v>129</v>
      </c>
      <c r="D138" s="494">
        <v>47.7</v>
      </c>
    </row>
    <row r="139" spans="2:4">
      <c r="B139" s="72">
        <v>5107941</v>
      </c>
      <c r="C139" s="73" t="s">
        <v>130</v>
      </c>
      <c r="D139" s="494">
        <v>36.5</v>
      </c>
    </row>
    <row r="140" spans="2:4">
      <c r="B140" s="72">
        <v>5107958</v>
      </c>
      <c r="C140" s="73" t="s">
        <v>131</v>
      </c>
      <c r="D140" s="494">
        <v>21.7</v>
      </c>
    </row>
    <row r="141" spans="2:4">
      <c r="B141" s="72">
        <v>5108006</v>
      </c>
      <c r="C141" s="73" t="s">
        <v>132</v>
      </c>
      <c r="D141" s="494">
        <v>37.5</v>
      </c>
    </row>
    <row r="142" spans="2:4">
      <c r="B142" s="72">
        <v>5108055</v>
      </c>
      <c r="C142" s="73" t="s">
        <v>133</v>
      </c>
      <c r="D142" s="494">
        <v>33.299999999999997</v>
      </c>
    </row>
    <row r="143" spans="2:4">
      <c r="B143" s="72">
        <v>5108105</v>
      </c>
      <c r="C143" s="73" t="s">
        <v>134</v>
      </c>
      <c r="D143" s="494">
        <v>19.7</v>
      </c>
    </row>
    <row r="144" spans="2:4">
      <c r="B144" s="72">
        <v>5108204</v>
      </c>
      <c r="C144" s="73" t="s">
        <v>135</v>
      </c>
      <c r="D144" s="494">
        <v>36.5</v>
      </c>
    </row>
    <row r="145" spans="2:8">
      <c r="B145" s="72">
        <v>5108303</v>
      </c>
      <c r="C145" s="73" t="s">
        <v>136</v>
      </c>
      <c r="D145" s="494">
        <v>56.2</v>
      </c>
    </row>
    <row r="146" spans="2:8">
      <c r="B146" s="72">
        <v>5108352</v>
      </c>
      <c r="C146" s="73" t="s">
        <v>137</v>
      </c>
      <c r="D146" s="494">
        <v>43</v>
      </c>
    </row>
    <row r="147" spans="2:8">
      <c r="B147" s="72">
        <v>5108402</v>
      </c>
      <c r="C147" s="73" t="s">
        <v>138</v>
      </c>
      <c r="D147" s="494">
        <v>15.4</v>
      </c>
    </row>
    <row r="148" spans="2:8">
      <c r="B148" s="72">
        <v>5108501</v>
      </c>
      <c r="C148" s="73" t="s">
        <v>139</v>
      </c>
      <c r="D148" s="494">
        <v>37</v>
      </c>
    </row>
    <row r="149" spans="2:8">
      <c r="B149" s="72">
        <v>5105507</v>
      </c>
      <c r="C149" s="73" t="s">
        <v>140</v>
      </c>
      <c r="D149" s="494">
        <v>22.9</v>
      </c>
    </row>
    <row r="150" spans="2:8">
      <c r="B150" s="63">
        <v>5108600</v>
      </c>
      <c r="C150" s="74" t="s">
        <v>141</v>
      </c>
      <c r="D150" s="492">
        <v>12.4</v>
      </c>
    </row>
    <row r="151" spans="2:8">
      <c r="B151" t="s">
        <v>275</v>
      </c>
    </row>
    <row r="153" spans="2:8">
      <c r="B153" s="426" t="s">
        <v>645</v>
      </c>
    </row>
    <row r="155" spans="2:8">
      <c r="B155" s="18" t="s">
        <v>502</v>
      </c>
    </row>
    <row r="156" spans="2:8">
      <c r="B156" s="423" t="s">
        <v>498</v>
      </c>
    </row>
    <row r="157" spans="2:8" ht="46.5" customHeight="1">
      <c r="B157" s="686" t="s">
        <v>308</v>
      </c>
      <c r="C157" s="686"/>
      <c r="D157" s="686"/>
      <c r="E157" s="686"/>
      <c r="F157" s="686"/>
      <c r="G157" s="686"/>
      <c r="H157" s="686"/>
    </row>
    <row r="158" spans="2:8">
      <c r="B158" t="s">
        <v>696</v>
      </c>
    </row>
    <row r="164" spans="4:4">
      <c r="D164" s="18"/>
    </row>
    <row r="165" spans="4:4">
      <c r="D165"/>
    </row>
  </sheetData>
  <mergeCells count="2">
    <mergeCell ref="B1:D1"/>
    <mergeCell ref="B157:H157"/>
  </mergeCells>
  <hyperlinks>
    <hyperlink ref="B6" location="ÍNDICE!A1" display="VOLTAR"/>
    <hyperlink ref="B156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H163"/>
  <sheetViews>
    <sheetView showGridLines="0" workbookViewId="0">
      <selection activeCell="K17" sqref="K17"/>
    </sheetView>
  </sheetViews>
  <sheetFormatPr defaultColWidth="8.85546875" defaultRowHeight="15"/>
  <cols>
    <col min="1" max="1" width="8.85546875" style="26"/>
    <col min="2" max="2" width="16.42578125" style="26" customWidth="1"/>
    <col min="3" max="3" width="30" style="26" bestFit="1" customWidth="1"/>
    <col min="4" max="4" width="20.5703125" style="28" customWidth="1"/>
    <col min="5" max="5" width="18.85546875" style="26" customWidth="1"/>
    <col min="6" max="16384" width="8.85546875" style="26"/>
  </cols>
  <sheetData>
    <row r="1" spans="2:5">
      <c r="B1" s="650" t="s">
        <v>237</v>
      </c>
      <c r="C1" s="650"/>
      <c r="D1" s="650"/>
    </row>
    <row r="2" spans="2:5">
      <c r="B2" s="543"/>
      <c r="C2" s="543"/>
      <c r="D2" s="543"/>
    </row>
    <row r="3" spans="2:5">
      <c r="B3" s="19" t="s">
        <v>432</v>
      </c>
      <c r="D3" s="26"/>
    </row>
    <row r="4" spans="2:5">
      <c r="B4" s="19" t="s">
        <v>583</v>
      </c>
      <c r="D4" s="26"/>
    </row>
    <row r="5" spans="2:5">
      <c r="B5" s="107">
        <v>2020</v>
      </c>
      <c r="D5" s="26"/>
    </row>
    <row r="6" spans="2:5">
      <c r="B6" s="106" t="s">
        <v>302</v>
      </c>
      <c r="D6" s="26"/>
    </row>
    <row r="7" spans="2:5">
      <c r="D7" s="26"/>
    </row>
    <row r="8" spans="2:5" ht="60">
      <c r="B8" s="544" t="s">
        <v>186</v>
      </c>
      <c r="C8" s="68" t="s">
        <v>0</v>
      </c>
      <c r="D8" s="468" t="s">
        <v>582</v>
      </c>
      <c r="E8" s="468" t="s">
        <v>702</v>
      </c>
    </row>
    <row r="9" spans="2:5">
      <c r="B9" s="544" t="s">
        <v>191</v>
      </c>
      <c r="C9" s="68" t="s">
        <v>192</v>
      </c>
      <c r="D9" s="90" t="s">
        <v>193</v>
      </c>
      <c r="E9" s="90" t="s">
        <v>194</v>
      </c>
    </row>
    <row r="10" spans="2:5">
      <c r="B10" s="72">
        <v>5100102</v>
      </c>
      <c r="C10" s="73" t="s">
        <v>1</v>
      </c>
      <c r="D10" s="494">
        <v>86.6</v>
      </c>
      <c r="E10" s="494">
        <f>IF(D10&gt;100,100,D10)</f>
        <v>86.6</v>
      </c>
    </row>
    <row r="11" spans="2:5">
      <c r="B11" s="72">
        <v>5100201</v>
      </c>
      <c r="C11" s="73" t="s">
        <v>2</v>
      </c>
      <c r="D11" s="494">
        <v>95.5</v>
      </c>
      <c r="E11" s="494">
        <f t="shared" ref="E11:E74" si="0">IF(D11&gt;100,100,D11)</f>
        <v>95.5</v>
      </c>
    </row>
    <row r="12" spans="2:5">
      <c r="B12" s="72">
        <v>5100250</v>
      </c>
      <c r="C12" s="73" t="s">
        <v>3</v>
      </c>
      <c r="D12" s="494">
        <v>96.2</v>
      </c>
      <c r="E12" s="494">
        <f t="shared" si="0"/>
        <v>96.2</v>
      </c>
    </row>
    <row r="13" spans="2:5">
      <c r="B13" s="72">
        <v>5100300</v>
      </c>
      <c r="C13" s="73" t="s">
        <v>4</v>
      </c>
      <c r="D13" s="494">
        <v>75.900000000000006</v>
      </c>
      <c r="E13" s="494">
        <f t="shared" si="0"/>
        <v>75.900000000000006</v>
      </c>
    </row>
    <row r="14" spans="2:5">
      <c r="B14" s="72">
        <v>5100359</v>
      </c>
      <c r="C14" s="73" t="s">
        <v>5</v>
      </c>
      <c r="D14" s="494">
        <v>61.5</v>
      </c>
      <c r="E14" s="494">
        <f t="shared" si="0"/>
        <v>61.5</v>
      </c>
    </row>
    <row r="15" spans="2:5">
      <c r="B15" s="72">
        <v>5100409</v>
      </c>
      <c r="C15" s="73" t="s">
        <v>6</v>
      </c>
      <c r="D15" s="494">
        <v>83.7</v>
      </c>
      <c r="E15" s="494">
        <f t="shared" si="0"/>
        <v>83.7</v>
      </c>
    </row>
    <row r="16" spans="2:5">
      <c r="B16" s="72">
        <v>5100508</v>
      </c>
      <c r="C16" s="73" t="s">
        <v>7</v>
      </c>
      <c r="D16" s="494">
        <v>54.5</v>
      </c>
      <c r="E16" s="494">
        <f t="shared" si="0"/>
        <v>54.5</v>
      </c>
    </row>
    <row r="17" spans="2:5">
      <c r="B17" s="72">
        <v>5100607</v>
      </c>
      <c r="C17" s="73" t="s">
        <v>8</v>
      </c>
      <c r="D17" s="494">
        <v>90</v>
      </c>
      <c r="E17" s="494">
        <f t="shared" si="0"/>
        <v>90</v>
      </c>
    </row>
    <row r="18" spans="2:5">
      <c r="B18" s="72">
        <v>5100805</v>
      </c>
      <c r="C18" s="73" t="s">
        <v>9</v>
      </c>
      <c r="D18" s="494">
        <v>62.9</v>
      </c>
      <c r="E18" s="494">
        <f t="shared" si="0"/>
        <v>62.9</v>
      </c>
    </row>
    <row r="19" spans="2:5">
      <c r="B19" s="72">
        <v>5101001</v>
      </c>
      <c r="C19" s="73" t="s">
        <v>10</v>
      </c>
      <c r="D19" s="494">
        <v>102.9</v>
      </c>
      <c r="E19" s="494">
        <f t="shared" si="0"/>
        <v>100</v>
      </c>
    </row>
    <row r="20" spans="2:5">
      <c r="B20" s="72">
        <v>5101209</v>
      </c>
      <c r="C20" s="73" t="s">
        <v>11</v>
      </c>
      <c r="D20" s="494">
        <v>91.9</v>
      </c>
      <c r="E20" s="494">
        <f t="shared" si="0"/>
        <v>91.9</v>
      </c>
    </row>
    <row r="21" spans="2:5">
      <c r="B21" s="72">
        <v>5101258</v>
      </c>
      <c r="C21" s="73" t="s">
        <v>12</v>
      </c>
      <c r="D21" s="494">
        <v>83.3</v>
      </c>
      <c r="E21" s="494">
        <f t="shared" si="0"/>
        <v>83.3</v>
      </c>
    </row>
    <row r="22" spans="2:5">
      <c r="B22" s="72">
        <v>5101308</v>
      </c>
      <c r="C22" s="73" t="s">
        <v>13</v>
      </c>
      <c r="D22" s="494">
        <v>97.1</v>
      </c>
      <c r="E22" s="494">
        <f t="shared" si="0"/>
        <v>97.1</v>
      </c>
    </row>
    <row r="23" spans="2:5">
      <c r="B23" s="72">
        <v>5101407</v>
      </c>
      <c r="C23" s="73" t="s">
        <v>14</v>
      </c>
      <c r="D23" s="494">
        <v>90</v>
      </c>
      <c r="E23" s="494">
        <f t="shared" si="0"/>
        <v>90</v>
      </c>
    </row>
    <row r="24" spans="2:5">
      <c r="B24" s="72">
        <v>5101605</v>
      </c>
      <c r="C24" s="73" t="s">
        <v>15</v>
      </c>
      <c r="D24" s="494">
        <v>64.599999999999994</v>
      </c>
      <c r="E24" s="494">
        <f t="shared" si="0"/>
        <v>64.599999999999994</v>
      </c>
    </row>
    <row r="25" spans="2:5">
      <c r="B25" s="72">
        <v>5101704</v>
      </c>
      <c r="C25" s="73" t="s">
        <v>16</v>
      </c>
      <c r="D25" s="494">
        <v>82</v>
      </c>
      <c r="E25" s="494">
        <f t="shared" si="0"/>
        <v>82</v>
      </c>
    </row>
    <row r="26" spans="2:5">
      <c r="B26" s="72">
        <v>5101803</v>
      </c>
      <c r="C26" s="73" t="s">
        <v>17</v>
      </c>
      <c r="D26" s="494">
        <v>109.9</v>
      </c>
      <c r="E26" s="494">
        <f t="shared" si="0"/>
        <v>100</v>
      </c>
    </row>
    <row r="27" spans="2:5">
      <c r="B27" s="72">
        <v>5101852</v>
      </c>
      <c r="C27" s="73" t="s">
        <v>18</v>
      </c>
      <c r="D27" s="494">
        <v>114.3</v>
      </c>
      <c r="E27" s="494">
        <f t="shared" si="0"/>
        <v>100</v>
      </c>
    </row>
    <row r="28" spans="2:5">
      <c r="B28" s="72">
        <v>5101902</v>
      </c>
      <c r="C28" s="73" t="s">
        <v>19</v>
      </c>
      <c r="D28" s="494">
        <v>60.5</v>
      </c>
      <c r="E28" s="494">
        <f t="shared" si="0"/>
        <v>60.5</v>
      </c>
    </row>
    <row r="29" spans="2:5">
      <c r="B29" s="72">
        <v>5102504</v>
      </c>
      <c r="C29" s="73" t="s">
        <v>20</v>
      </c>
      <c r="D29" s="494">
        <v>81.3</v>
      </c>
      <c r="E29" s="494">
        <f t="shared" si="0"/>
        <v>81.3</v>
      </c>
    </row>
    <row r="30" spans="2:5">
      <c r="B30" s="72">
        <v>5102603</v>
      </c>
      <c r="C30" s="73" t="s">
        <v>21</v>
      </c>
      <c r="D30" s="494">
        <v>64.2</v>
      </c>
      <c r="E30" s="494">
        <f t="shared" si="0"/>
        <v>64.2</v>
      </c>
    </row>
    <row r="31" spans="2:5">
      <c r="B31" s="72">
        <v>5102637</v>
      </c>
      <c r="C31" s="73" t="s">
        <v>22</v>
      </c>
      <c r="D31" s="494">
        <v>129.5</v>
      </c>
      <c r="E31" s="494">
        <f t="shared" si="0"/>
        <v>100</v>
      </c>
    </row>
    <row r="32" spans="2:5">
      <c r="B32" s="72">
        <v>5102678</v>
      </c>
      <c r="C32" s="73" t="s">
        <v>23</v>
      </c>
      <c r="D32" s="494">
        <v>94.5</v>
      </c>
      <c r="E32" s="494">
        <f t="shared" si="0"/>
        <v>94.5</v>
      </c>
    </row>
    <row r="33" spans="2:5">
      <c r="B33" s="72">
        <v>5102686</v>
      </c>
      <c r="C33" s="73" t="s">
        <v>24</v>
      </c>
      <c r="D33" s="494">
        <v>122.3</v>
      </c>
      <c r="E33" s="494">
        <f t="shared" si="0"/>
        <v>100</v>
      </c>
    </row>
    <row r="34" spans="2:5">
      <c r="B34" s="72">
        <v>5102694</v>
      </c>
      <c r="C34" s="73" t="s">
        <v>25</v>
      </c>
      <c r="D34" s="494">
        <v>64.2</v>
      </c>
      <c r="E34" s="494">
        <f t="shared" si="0"/>
        <v>64.2</v>
      </c>
    </row>
    <row r="35" spans="2:5">
      <c r="B35" s="72">
        <v>5102702</v>
      </c>
      <c r="C35" s="73" t="s">
        <v>26</v>
      </c>
      <c r="D35" s="494">
        <v>92.4</v>
      </c>
      <c r="E35" s="494">
        <f t="shared" si="0"/>
        <v>92.4</v>
      </c>
    </row>
    <row r="36" spans="2:5">
      <c r="B36" s="72">
        <v>5102793</v>
      </c>
      <c r="C36" s="73" t="s">
        <v>27</v>
      </c>
      <c r="D36" s="494">
        <v>90.9</v>
      </c>
      <c r="E36" s="494">
        <f t="shared" si="0"/>
        <v>90.9</v>
      </c>
    </row>
    <row r="37" spans="2:5">
      <c r="B37" s="72">
        <v>5102850</v>
      </c>
      <c r="C37" s="73" t="s">
        <v>28</v>
      </c>
      <c r="D37" s="494">
        <v>68.2</v>
      </c>
      <c r="E37" s="494">
        <f t="shared" si="0"/>
        <v>68.2</v>
      </c>
    </row>
    <row r="38" spans="2:5">
      <c r="B38" s="72">
        <v>5103007</v>
      </c>
      <c r="C38" s="73" t="s">
        <v>29</v>
      </c>
      <c r="D38" s="494">
        <v>92.7</v>
      </c>
      <c r="E38" s="494">
        <f t="shared" si="0"/>
        <v>92.7</v>
      </c>
    </row>
    <row r="39" spans="2:5">
      <c r="B39" s="72">
        <v>5103056</v>
      </c>
      <c r="C39" s="73" t="s">
        <v>30</v>
      </c>
      <c r="D39" s="494">
        <v>72.5</v>
      </c>
      <c r="E39" s="494">
        <f t="shared" si="0"/>
        <v>72.5</v>
      </c>
    </row>
    <row r="40" spans="2:5">
      <c r="B40" s="72">
        <v>5103106</v>
      </c>
      <c r="C40" s="73" t="s">
        <v>31</v>
      </c>
      <c r="D40" s="494">
        <v>80.2</v>
      </c>
      <c r="E40" s="494">
        <f t="shared" si="0"/>
        <v>80.2</v>
      </c>
    </row>
    <row r="41" spans="2:5">
      <c r="B41" s="72">
        <v>5103205</v>
      </c>
      <c r="C41" s="73" t="s">
        <v>32</v>
      </c>
      <c r="D41" s="494">
        <v>91.1</v>
      </c>
      <c r="E41" s="494">
        <f t="shared" si="0"/>
        <v>91.1</v>
      </c>
    </row>
    <row r="42" spans="2:5">
      <c r="B42" s="72">
        <v>5103254</v>
      </c>
      <c r="C42" s="73" t="s">
        <v>33</v>
      </c>
      <c r="D42" s="494">
        <v>48.3</v>
      </c>
      <c r="E42" s="494">
        <f t="shared" si="0"/>
        <v>48.3</v>
      </c>
    </row>
    <row r="43" spans="2:5">
      <c r="B43" s="72">
        <v>5103304</v>
      </c>
      <c r="C43" s="73" t="s">
        <v>34</v>
      </c>
      <c r="D43" s="494">
        <v>66.400000000000006</v>
      </c>
      <c r="E43" s="494">
        <f t="shared" si="0"/>
        <v>66.400000000000006</v>
      </c>
    </row>
    <row r="44" spans="2:5">
      <c r="B44" s="72">
        <v>5103353</v>
      </c>
      <c r="C44" s="73" t="s">
        <v>35</v>
      </c>
      <c r="D44" s="494">
        <v>88.7</v>
      </c>
      <c r="E44" s="494">
        <f t="shared" si="0"/>
        <v>88.7</v>
      </c>
    </row>
    <row r="45" spans="2:5">
      <c r="B45" s="72">
        <v>5103361</v>
      </c>
      <c r="C45" s="73" t="s">
        <v>36</v>
      </c>
      <c r="D45" s="494">
        <v>78</v>
      </c>
      <c r="E45" s="494">
        <f t="shared" si="0"/>
        <v>78</v>
      </c>
    </row>
    <row r="46" spans="2:5">
      <c r="B46" s="72">
        <v>5103379</v>
      </c>
      <c r="C46" s="73" t="s">
        <v>37</v>
      </c>
      <c r="D46" s="494">
        <v>34.5</v>
      </c>
      <c r="E46" s="494">
        <f t="shared" si="0"/>
        <v>34.5</v>
      </c>
    </row>
    <row r="47" spans="2:5">
      <c r="B47" s="72">
        <v>5103403</v>
      </c>
      <c r="C47" s="73" t="s">
        <v>38</v>
      </c>
      <c r="D47" s="494">
        <v>97</v>
      </c>
      <c r="E47" s="494">
        <f t="shared" si="0"/>
        <v>97</v>
      </c>
    </row>
    <row r="48" spans="2:5">
      <c r="B48" s="72">
        <v>5103437</v>
      </c>
      <c r="C48" s="73" t="s">
        <v>39</v>
      </c>
      <c r="D48" s="494">
        <v>74.3</v>
      </c>
      <c r="E48" s="494">
        <f t="shared" si="0"/>
        <v>74.3</v>
      </c>
    </row>
    <row r="49" spans="2:5">
      <c r="B49" s="72">
        <v>5103452</v>
      </c>
      <c r="C49" s="73" t="s">
        <v>40</v>
      </c>
      <c r="D49" s="494">
        <v>61</v>
      </c>
      <c r="E49" s="494">
        <f t="shared" si="0"/>
        <v>61</v>
      </c>
    </row>
    <row r="50" spans="2:5">
      <c r="B50" s="72">
        <v>5103502</v>
      </c>
      <c r="C50" s="73" t="s">
        <v>41</v>
      </c>
      <c r="D50" s="494">
        <v>100.2</v>
      </c>
      <c r="E50" s="494">
        <f t="shared" si="0"/>
        <v>100</v>
      </c>
    </row>
    <row r="51" spans="2:5">
      <c r="B51" s="72">
        <v>5103601</v>
      </c>
      <c r="C51" s="73" t="s">
        <v>42</v>
      </c>
      <c r="D51" s="494">
        <v>95.3</v>
      </c>
      <c r="E51" s="494">
        <f t="shared" si="0"/>
        <v>95.3</v>
      </c>
    </row>
    <row r="52" spans="2:5">
      <c r="B52" s="72">
        <v>5103700</v>
      </c>
      <c r="C52" s="73" t="s">
        <v>43</v>
      </c>
      <c r="D52" s="494">
        <v>58.4</v>
      </c>
      <c r="E52" s="494">
        <f t="shared" si="0"/>
        <v>58.4</v>
      </c>
    </row>
    <row r="53" spans="2:5">
      <c r="B53" s="72">
        <v>5103809</v>
      </c>
      <c r="C53" s="73" t="s">
        <v>44</v>
      </c>
      <c r="D53" s="494">
        <v>85.4</v>
      </c>
      <c r="E53" s="494">
        <f t="shared" si="0"/>
        <v>85.4</v>
      </c>
    </row>
    <row r="54" spans="2:5">
      <c r="B54" s="72">
        <v>5103858</v>
      </c>
      <c r="C54" s="73" t="s">
        <v>45</v>
      </c>
      <c r="D54" s="494">
        <v>78.8</v>
      </c>
      <c r="E54" s="494">
        <f t="shared" si="0"/>
        <v>78.8</v>
      </c>
    </row>
    <row r="55" spans="2:5">
      <c r="B55" s="72">
        <v>5103908</v>
      </c>
      <c r="C55" s="73" t="s">
        <v>46</v>
      </c>
      <c r="D55" s="494">
        <v>67.400000000000006</v>
      </c>
      <c r="E55" s="494">
        <f t="shared" si="0"/>
        <v>67.400000000000006</v>
      </c>
    </row>
    <row r="56" spans="2:5">
      <c r="B56" s="72">
        <v>5103957</v>
      </c>
      <c r="C56" s="73" t="s">
        <v>47</v>
      </c>
      <c r="D56" s="494">
        <v>84.2</v>
      </c>
      <c r="E56" s="494">
        <f t="shared" si="0"/>
        <v>84.2</v>
      </c>
    </row>
    <row r="57" spans="2:5">
      <c r="B57" s="72">
        <v>5104104</v>
      </c>
      <c r="C57" s="73" t="s">
        <v>48</v>
      </c>
      <c r="D57" s="494">
        <v>98.3</v>
      </c>
      <c r="E57" s="494">
        <f t="shared" si="0"/>
        <v>98.3</v>
      </c>
    </row>
    <row r="58" spans="2:5">
      <c r="B58" s="72">
        <v>5104203</v>
      </c>
      <c r="C58" s="73" t="s">
        <v>49</v>
      </c>
      <c r="D58" s="494">
        <v>43.9</v>
      </c>
      <c r="E58" s="494">
        <f t="shared" si="0"/>
        <v>43.9</v>
      </c>
    </row>
    <row r="59" spans="2:5">
      <c r="B59" s="72">
        <v>5104500</v>
      </c>
      <c r="C59" s="73" t="s">
        <v>50</v>
      </c>
      <c r="D59" s="494">
        <v>55</v>
      </c>
      <c r="E59" s="494">
        <f t="shared" si="0"/>
        <v>55</v>
      </c>
    </row>
    <row r="60" spans="2:5">
      <c r="B60" s="72">
        <v>5104526</v>
      </c>
      <c r="C60" s="73" t="s">
        <v>51</v>
      </c>
      <c r="D60" s="494">
        <v>89.6</v>
      </c>
      <c r="E60" s="494">
        <f t="shared" si="0"/>
        <v>89.6</v>
      </c>
    </row>
    <row r="61" spans="2:5">
      <c r="B61" s="72">
        <v>5104542</v>
      </c>
      <c r="C61" s="73" t="s">
        <v>52</v>
      </c>
      <c r="D61" s="494">
        <v>92.3</v>
      </c>
      <c r="E61" s="494">
        <f t="shared" si="0"/>
        <v>92.3</v>
      </c>
    </row>
    <row r="62" spans="2:5">
      <c r="B62" s="72">
        <v>5104559</v>
      </c>
      <c r="C62" s="73" t="s">
        <v>53</v>
      </c>
      <c r="D62" s="494">
        <v>131.69999999999999</v>
      </c>
      <c r="E62" s="494">
        <f t="shared" si="0"/>
        <v>100</v>
      </c>
    </row>
    <row r="63" spans="2:5">
      <c r="B63" s="72">
        <v>5104609</v>
      </c>
      <c r="C63" s="73" t="s">
        <v>54</v>
      </c>
      <c r="D63" s="494">
        <v>84.1</v>
      </c>
      <c r="E63" s="494">
        <f t="shared" si="0"/>
        <v>84.1</v>
      </c>
    </row>
    <row r="64" spans="2:5">
      <c r="B64" s="72">
        <v>5104807</v>
      </c>
      <c r="C64" s="73" t="s">
        <v>55</v>
      </c>
      <c r="D64" s="494">
        <v>95.6</v>
      </c>
      <c r="E64" s="494">
        <f t="shared" si="0"/>
        <v>95.6</v>
      </c>
    </row>
    <row r="65" spans="2:5">
      <c r="B65" s="72">
        <v>5104906</v>
      </c>
      <c r="C65" s="73" t="s">
        <v>56</v>
      </c>
      <c r="D65" s="494">
        <v>87.2</v>
      </c>
      <c r="E65" s="494">
        <f t="shared" si="0"/>
        <v>87.2</v>
      </c>
    </row>
    <row r="66" spans="2:5">
      <c r="B66" s="72">
        <v>5105002</v>
      </c>
      <c r="C66" s="73" t="s">
        <v>57</v>
      </c>
      <c r="D66" s="494">
        <v>85</v>
      </c>
      <c r="E66" s="494">
        <f t="shared" si="0"/>
        <v>85</v>
      </c>
    </row>
    <row r="67" spans="2:5">
      <c r="B67" s="72">
        <v>5105101</v>
      </c>
      <c r="C67" s="73" t="s">
        <v>58</v>
      </c>
      <c r="D67" s="494">
        <v>86.3</v>
      </c>
      <c r="E67" s="494">
        <f t="shared" si="0"/>
        <v>86.3</v>
      </c>
    </row>
    <row r="68" spans="2:5">
      <c r="B68" s="72">
        <v>5105150</v>
      </c>
      <c r="C68" s="73" t="s">
        <v>59</v>
      </c>
      <c r="D68" s="494">
        <v>97.1</v>
      </c>
      <c r="E68" s="494">
        <f t="shared" si="0"/>
        <v>97.1</v>
      </c>
    </row>
    <row r="69" spans="2:5">
      <c r="B69" s="72">
        <v>5105176</v>
      </c>
      <c r="C69" s="73" t="s">
        <v>60</v>
      </c>
      <c r="D69" s="494">
        <v>49.1</v>
      </c>
      <c r="E69" s="494">
        <f t="shared" si="0"/>
        <v>49.1</v>
      </c>
    </row>
    <row r="70" spans="2:5">
      <c r="B70" s="72">
        <v>5105200</v>
      </c>
      <c r="C70" s="73" t="s">
        <v>61</v>
      </c>
      <c r="D70" s="494">
        <v>104.9</v>
      </c>
      <c r="E70" s="494">
        <f t="shared" si="0"/>
        <v>100</v>
      </c>
    </row>
    <row r="71" spans="2:5">
      <c r="B71" s="72">
        <v>5105234</v>
      </c>
      <c r="C71" s="73" t="s">
        <v>62</v>
      </c>
      <c r="D71" s="494">
        <v>63.8</v>
      </c>
      <c r="E71" s="494">
        <f t="shared" si="0"/>
        <v>63.8</v>
      </c>
    </row>
    <row r="72" spans="2:5">
      <c r="B72" s="72">
        <v>5105259</v>
      </c>
      <c r="C72" s="73" t="s">
        <v>63</v>
      </c>
      <c r="D72" s="494">
        <v>126.1</v>
      </c>
      <c r="E72" s="494">
        <f t="shared" si="0"/>
        <v>100</v>
      </c>
    </row>
    <row r="73" spans="2:5">
      <c r="B73" s="72">
        <v>5105309</v>
      </c>
      <c r="C73" s="73" t="s">
        <v>64</v>
      </c>
      <c r="D73" s="494">
        <v>87.3</v>
      </c>
      <c r="E73" s="494">
        <f t="shared" si="0"/>
        <v>87.3</v>
      </c>
    </row>
    <row r="74" spans="2:5">
      <c r="B74" s="72">
        <v>5105580</v>
      </c>
      <c r="C74" s="73" t="s">
        <v>65</v>
      </c>
      <c r="D74" s="494">
        <v>115.1</v>
      </c>
      <c r="E74" s="494">
        <f t="shared" si="0"/>
        <v>100</v>
      </c>
    </row>
    <row r="75" spans="2:5">
      <c r="B75" s="72">
        <v>5105606</v>
      </c>
      <c r="C75" s="73" t="s">
        <v>66</v>
      </c>
      <c r="D75" s="494">
        <v>117.2</v>
      </c>
      <c r="E75" s="494">
        <f t="shared" ref="E75:E138" si="1">IF(D75&gt;100,100,D75)</f>
        <v>100</v>
      </c>
    </row>
    <row r="76" spans="2:5">
      <c r="B76" s="72">
        <v>5105622</v>
      </c>
      <c r="C76" s="73" t="s">
        <v>67</v>
      </c>
      <c r="D76" s="494">
        <v>82.4</v>
      </c>
      <c r="E76" s="494">
        <f t="shared" si="1"/>
        <v>82.4</v>
      </c>
    </row>
    <row r="77" spans="2:5">
      <c r="B77" s="72">
        <v>5105903</v>
      </c>
      <c r="C77" s="73" t="s">
        <v>68</v>
      </c>
      <c r="D77" s="494">
        <v>101.6</v>
      </c>
      <c r="E77" s="494">
        <f t="shared" si="1"/>
        <v>100</v>
      </c>
    </row>
    <row r="78" spans="2:5">
      <c r="B78" s="72">
        <v>5106000</v>
      </c>
      <c r="C78" s="73" t="s">
        <v>69</v>
      </c>
      <c r="D78" s="494">
        <v>88.2</v>
      </c>
      <c r="E78" s="494">
        <f t="shared" si="1"/>
        <v>88.2</v>
      </c>
    </row>
    <row r="79" spans="2:5">
      <c r="B79" s="72">
        <v>5106109</v>
      </c>
      <c r="C79" s="73" t="s">
        <v>70</v>
      </c>
      <c r="D79" s="494">
        <v>91.9</v>
      </c>
      <c r="E79" s="494">
        <f t="shared" si="1"/>
        <v>91.9</v>
      </c>
    </row>
    <row r="80" spans="2:5">
      <c r="B80" s="72">
        <v>5106158</v>
      </c>
      <c r="C80" s="73" t="s">
        <v>71</v>
      </c>
      <c r="D80" s="494">
        <v>82.5</v>
      </c>
      <c r="E80" s="494">
        <f t="shared" si="1"/>
        <v>82.5</v>
      </c>
    </row>
    <row r="81" spans="2:5">
      <c r="B81" s="72">
        <v>5106208</v>
      </c>
      <c r="C81" s="73" t="s">
        <v>72</v>
      </c>
      <c r="D81" s="494">
        <v>102.6</v>
      </c>
      <c r="E81" s="494">
        <f t="shared" si="1"/>
        <v>100</v>
      </c>
    </row>
    <row r="82" spans="2:5">
      <c r="B82" s="72">
        <v>5106216</v>
      </c>
      <c r="C82" s="73" t="s">
        <v>73</v>
      </c>
      <c r="D82" s="494">
        <v>88.1</v>
      </c>
      <c r="E82" s="494">
        <f t="shared" si="1"/>
        <v>88.1</v>
      </c>
    </row>
    <row r="83" spans="2:5">
      <c r="B83" s="72">
        <v>5108808</v>
      </c>
      <c r="C83" s="73" t="s">
        <v>74</v>
      </c>
      <c r="D83" s="494">
        <v>104</v>
      </c>
      <c r="E83" s="494">
        <f t="shared" si="1"/>
        <v>100</v>
      </c>
    </row>
    <row r="84" spans="2:5">
      <c r="B84" s="72">
        <v>5106182</v>
      </c>
      <c r="C84" s="73" t="s">
        <v>75</v>
      </c>
      <c r="D84" s="494">
        <v>70.5</v>
      </c>
      <c r="E84" s="494">
        <f t="shared" si="1"/>
        <v>70.5</v>
      </c>
    </row>
    <row r="85" spans="2:5">
      <c r="B85" s="72">
        <v>5108857</v>
      </c>
      <c r="C85" s="73" t="s">
        <v>76</v>
      </c>
      <c r="D85" s="494">
        <v>91</v>
      </c>
      <c r="E85" s="494">
        <f t="shared" si="1"/>
        <v>91</v>
      </c>
    </row>
    <row r="86" spans="2:5">
      <c r="B86" s="72">
        <v>5108907</v>
      </c>
      <c r="C86" s="73" t="s">
        <v>77</v>
      </c>
      <c r="D86" s="494">
        <v>47.7</v>
      </c>
      <c r="E86" s="494">
        <f t="shared" si="1"/>
        <v>47.7</v>
      </c>
    </row>
    <row r="87" spans="2:5">
      <c r="B87" s="72">
        <v>5108956</v>
      </c>
      <c r="C87" s="73" t="s">
        <v>78</v>
      </c>
      <c r="D87" s="494">
        <v>83.5</v>
      </c>
      <c r="E87" s="494">
        <f t="shared" si="1"/>
        <v>83.5</v>
      </c>
    </row>
    <row r="88" spans="2:5">
      <c r="B88" s="72">
        <v>5106224</v>
      </c>
      <c r="C88" s="73" t="s">
        <v>79</v>
      </c>
      <c r="D88" s="494">
        <v>123.8</v>
      </c>
      <c r="E88" s="494">
        <f t="shared" si="1"/>
        <v>100</v>
      </c>
    </row>
    <row r="89" spans="2:5">
      <c r="B89" s="72">
        <v>5106174</v>
      </c>
      <c r="C89" s="73" t="s">
        <v>80</v>
      </c>
      <c r="D89" s="494">
        <v>70</v>
      </c>
      <c r="E89" s="494">
        <f t="shared" si="1"/>
        <v>70</v>
      </c>
    </row>
    <row r="90" spans="2:5">
      <c r="B90" s="72">
        <v>5106232</v>
      </c>
      <c r="C90" s="73" t="s">
        <v>81</v>
      </c>
      <c r="D90" s="494">
        <v>67.599999999999994</v>
      </c>
      <c r="E90" s="494">
        <f t="shared" si="1"/>
        <v>67.599999999999994</v>
      </c>
    </row>
    <row r="91" spans="2:5">
      <c r="B91" s="72">
        <v>5106190</v>
      </c>
      <c r="C91" s="73" t="s">
        <v>82</v>
      </c>
      <c r="D91" s="494">
        <v>102.8</v>
      </c>
      <c r="E91" s="494">
        <f t="shared" si="1"/>
        <v>100</v>
      </c>
    </row>
    <row r="92" spans="2:5">
      <c r="B92" s="72">
        <v>5106240</v>
      </c>
      <c r="C92" s="73" t="s">
        <v>83</v>
      </c>
      <c r="D92" s="494">
        <v>79.8</v>
      </c>
      <c r="E92" s="494">
        <f t="shared" si="1"/>
        <v>79.8</v>
      </c>
    </row>
    <row r="93" spans="2:5">
      <c r="B93" s="72">
        <v>5106257</v>
      </c>
      <c r="C93" s="73" t="s">
        <v>84</v>
      </c>
      <c r="D93" s="494">
        <v>98</v>
      </c>
      <c r="E93" s="494">
        <f t="shared" si="1"/>
        <v>98</v>
      </c>
    </row>
    <row r="94" spans="2:5">
      <c r="B94" s="72">
        <v>5106273</v>
      </c>
      <c r="C94" s="73" t="s">
        <v>85</v>
      </c>
      <c r="D94" s="494">
        <v>96.3</v>
      </c>
      <c r="E94" s="494">
        <f t="shared" si="1"/>
        <v>96.3</v>
      </c>
    </row>
    <row r="95" spans="2:5">
      <c r="B95" s="72">
        <v>5106265</v>
      </c>
      <c r="C95" s="73" t="s">
        <v>86</v>
      </c>
      <c r="D95" s="494">
        <v>75.599999999999994</v>
      </c>
      <c r="E95" s="494">
        <f t="shared" si="1"/>
        <v>75.599999999999994</v>
      </c>
    </row>
    <row r="96" spans="2:5">
      <c r="B96" s="72">
        <v>5106315</v>
      </c>
      <c r="C96" s="73" t="s">
        <v>87</v>
      </c>
      <c r="D96" s="494">
        <v>50.9</v>
      </c>
      <c r="E96" s="494">
        <f t="shared" si="1"/>
        <v>50.9</v>
      </c>
    </row>
    <row r="97" spans="2:5">
      <c r="B97" s="72">
        <v>5106281</v>
      </c>
      <c r="C97" s="73" t="s">
        <v>88</v>
      </c>
      <c r="D97" s="494">
        <v>136.6</v>
      </c>
      <c r="E97" s="494">
        <f t="shared" si="1"/>
        <v>100</v>
      </c>
    </row>
    <row r="98" spans="2:5">
      <c r="B98" s="72">
        <v>5106299</v>
      </c>
      <c r="C98" s="73" t="s">
        <v>89</v>
      </c>
      <c r="D98" s="494">
        <v>101.6</v>
      </c>
      <c r="E98" s="494">
        <f t="shared" si="1"/>
        <v>100</v>
      </c>
    </row>
    <row r="99" spans="2:5">
      <c r="B99" s="72">
        <v>5106307</v>
      </c>
      <c r="C99" s="73" t="s">
        <v>90</v>
      </c>
      <c r="D99" s="494">
        <v>97.3</v>
      </c>
      <c r="E99" s="494">
        <f t="shared" si="1"/>
        <v>97.3</v>
      </c>
    </row>
    <row r="100" spans="2:5">
      <c r="B100" s="72">
        <v>5106372</v>
      </c>
      <c r="C100" s="73" t="s">
        <v>91</v>
      </c>
      <c r="D100" s="494">
        <v>100.2</v>
      </c>
      <c r="E100" s="494">
        <f t="shared" si="1"/>
        <v>100</v>
      </c>
    </row>
    <row r="101" spans="2:5">
      <c r="B101" s="72">
        <v>5106422</v>
      </c>
      <c r="C101" s="73" t="s">
        <v>92</v>
      </c>
      <c r="D101" s="494">
        <v>86.7</v>
      </c>
      <c r="E101" s="494">
        <f t="shared" si="1"/>
        <v>86.7</v>
      </c>
    </row>
    <row r="102" spans="2:5">
      <c r="B102" s="72">
        <v>5106455</v>
      </c>
      <c r="C102" s="73" t="s">
        <v>93</v>
      </c>
      <c r="D102" s="494">
        <v>105.2</v>
      </c>
      <c r="E102" s="494">
        <f t="shared" si="1"/>
        <v>100</v>
      </c>
    </row>
    <row r="103" spans="2:5">
      <c r="B103" s="72">
        <v>5106505</v>
      </c>
      <c r="C103" s="73" t="s">
        <v>94</v>
      </c>
      <c r="D103" s="494">
        <v>90.5</v>
      </c>
      <c r="E103" s="494">
        <f t="shared" si="1"/>
        <v>90.5</v>
      </c>
    </row>
    <row r="104" spans="2:5">
      <c r="B104" s="72">
        <v>5106653</v>
      </c>
      <c r="C104" s="73" t="s">
        <v>95</v>
      </c>
      <c r="D104" s="494">
        <v>60.9</v>
      </c>
      <c r="E104" s="494">
        <f t="shared" si="1"/>
        <v>60.9</v>
      </c>
    </row>
    <row r="105" spans="2:5">
      <c r="B105" s="72">
        <v>5106703</v>
      </c>
      <c r="C105" s="73" t="s">
        <v>96</v>
      </c>
      <c r="D105" s="494">
        <v>103.7</v>
      </c>
      <c r="E105" s="494">
        <f t="shared" si="1"/>
        <v>100</v>
      </c>
    </row>
    <row r="106" spans="2:5">
      <c r="B106" s="72">
        <v>5106752</v>
      </c>
      <c r="C106" s="73" t="s">
        <v>97</v>
      </c>
      <c r="D106" s="494">
        <v>88.2</v>
      </c>
      <c r="E106" s="494">
        <f t="shared" si="1"/>
        <v>88.2</v>
      </c>
    </row>
    <row r="107" spans="2:5">
      <c r="B107" s="72">
        <v>5106778</v>
      </c>
      <c r="C107" s="73" t="s">
        <v>98</v>
      </c>
      <c r="D107" s="494">
        <v>70.7</v>
      </c>
      <c r="E107" s="494">
        <f t="shared" si="1"/>
        <v>70.7</v>
      </c>
    </row>
    <row r="108" spans="2:5">
      <c r="B108" s="72">
        <v>5106802</v>
      </c>
      <c r="C108" s="73" t="s">
        <v>99</v>
      </c>
      <c r="D108" s="494">
        <v>79.099999999999994</v>
      </c>
      <c r="E108" s="494">
        <f t="shared" si="1"/>
        <v>79.099999999999994</v>
      </c>
    </row>
    <row r="109" spans="2:5">
      <c r="B109" s="72">
        <v>5106828</v>
      </c>
      <c r="C109" s="73" t="s">
        <v>100</v>
      </c>
      <c r="D109" s="494">
        <v>74.7</v>
      </c>
      <c r="E109" s="494">
        <f t="shared" si="1"/>
        <v>74.7</v>
      </c>
    </row>
    <row r="110" spans="2:5">
      <c r="B110" s="72">
        <v>5106851</v>
      </c>
      <c r="C110" s="73" t="s">
        <v>101</v>
      </c>
      <c r="D110" s="494">
        <v>125</v>
      </c>
      <c r="E110" s="494">
        <f t="shared" si="1"/>
        <v>100</v>
      </c>
    </row>
    <row r="111" spans="2:5">
      <c r="B111" s="72">
        <v>5107008</v>
      </c>
      <c r="C111" s="73" t="s">
        <v>102</v>
      </c>
      <c r="D111" s="494">
        <v>95.1</v>
      </c>
      <c r="E111" s="494">
        <f t="shared" si="1"/>
        <v>95.1</v>
      </c>
    </row>
    <row r="112" spans="2:5">
      <c r="B112" s="72">
        <v>5107040</v>
      </c>
      <c r="C112" s="73" t="s">
        <v>103</v>
      </c>
      <c r="D112" s="494">
        <v>132.5</v>
      </c>
      <c r="E112" s="494">
        <f t="shared" si="1"/>
        <v>100</v>
      </c>
    </row>
    <row r="113" spans="2:5">
      <c r="B113" s="72">
        <v>5107065</v>
      </c>
      <c r="C113" s="73" t="s">
        <v>104</v>
      </c>
      <c r="D113" s="494">
        <v>114.8</v>
      </c>
      <c r="E113" s="494">
        <f t="shared" si="1"/>
        <v>100</v>
      </c>
    </row>
    <row r="114" spans="2:5">
      <c r="B114" s="72">
        <v>5107156</v>
      </c>
      <c r="C114" s="73" t="s">
        <v>105</v>
      </c>
      <c r="D114" s="494">
        <v>78.8</v>
      </c>
      <c r="E114" s="494">
        <f t="shared" si="1"/>
        <v>78.8</v>
      </c>
    </row>
    <row r="115" spans="2:5">
      <c r="B115" s="72">
        <v>5107180</v>
      </c>
      <c r="C115" s="73" t="s">
        <v>106</v>
      </c>
      <c r="D115" s="494">
        <v>80</v>
      </c>
      <c r="E115" s="494">
        <f t="shared" si="1"/>
        <v>80</v>
      </c>
    </row>
    <row r="116" spans="2:5">
      <c r="B116" s="72">
        <v>5107198</v>
      </c>
      <c r="C116" s="73" t="s">
        <v>107</v>
      </c>
      <c r="D116" s="494">
        <v>112.5</v>
      </c>
      <c r="E116" s="494">
        <f t="shared" si="1"/>
        <v>100</v>
      </c>
    </row>
    <row r="117" spans="2:5">
      <c r="B117" s="72">
        <v>5107206</v>
      </c>
      <c r="C117" s="73" t="s">
        <v>108</v>
      </c>
      <c r="D117" s="494">
        <v>75.7</v>
      </c>
      <c r="E117" s="494">
        <f t="shared" si="1"/>
        <v>75.7</v>
      </c>
    </row>
    <row r="118" spans="2:5">
      <c r="B118" s="72">
        <v>5107578</v>
      </c>
      <c r="C118" s="73" t="s">
        <v>109</v>
      </c>
      <c r="D118" s="494">
        <v>73.2</v>
      </c>
      <c r="E118" s="494">
        <f t="shared" si="1"/>
        <v>73.2</v>
      </c>
    </row>
    <row r="119" spans="2:5">
      <c r="B119" s="72">
        <v>5107602</v>
      </c>
      <c r="C119" s="73" t="s">
        <v>110</v>
      </c>
      <c r="D119" s="494">
        <v>98.8</v>
      </c>
      <c r="E119" s="494">
        <f t="shared" si="1"/>
        <v>98.8</v>
      </c>
    </row>
    <row r="120" spans="2:5">
      <c r="B120" s="72">
        <v>5107701</v>
      </c>
      <c r="C120" s="73" t="s">
        <v>111</v>
      </c>
      <c r="D120" s="494">
        <v>71.7</v>
      </c>
      <c r="E120" s="494">
        <f t="shared" si="1"/>
        <v>71.7</v>
      </c>
    </row>
    <row r="121" spans="2:5">
      <c r="B121" s="72">
        <v>5107750</v>
      </c>
      <c r="C121" s="73" t="s">
        <v>112</v>
      </c>
      <c r="D121" s="494">
        <v>91.3</v>
      </c>
      <c r="E121" s="494">
        <f t="shared" si="1"/>
        <v>91.3</v>
      </c>
    </row>
    <row r="122" spans="2:5">
      <c r="B122" s="72">
        <v>5107248</v>
      </c>
      <c r="C122" s="73" t="s">
        <v>113</v>
      </c>
      <c r="D122" s="494">
        <v>120.7</v>
      </c>
      <c r="E122" s="494">
        <f t="shared" si="1"/>
        <v>100</v>
      </c>
    </row>
    <row r="123" spans="2:5">
      <c r="B123" s="72">
        <v>5107743</v>
      </c>
      <c r="C123" s="73" t="s">
        <v>114</v>
      </c>
      <c r="D123" s="494">
        <v>78.099999999999994</v>
      </c>
      <c r="E123" s="494">
        <f t="shared" si="1"/>
        <v>78.099999999999994</v>
      </c>
    </row>
    <row r="124" spans="2:5">
      <c r="B124" s="72">
        <v>5107768</v>
      </c>
      <c r="C124" s="73" t="s">
        <v>115</v>
      </c>
      <c r="D124" s="494">
        <v>94.5</v>
      </c>
      <c r="E124" s="494">
        <f t="shared" si="1"/>
        <v>94.5</v>
      </c>
    </row>
    <row r="125" spans="2:5">
      <c r="B125" s="72">
        <v>5107776</v>
      </c>
      <c r="C125" s="73" t="s">
        <v>116</v>
      </c>
      <c r="D125" s="494">
        <v>65</v>
      </c>
      <c r="E125" s="494">
        <f t="shared" si="1"/>
        <v>65</v>
      </c>
    </row>
    <row r="126" spans="2:5">
      <c r="B126" s="72">
        <v>5107263</v>
      </c>
      <c r="C126" s="73" t="s">
        <v>117</v>
      </c>
      <c r="D126" s="494">
        <v>63.3</v>
      </c>
      <c r="E126" s="494">
        <f t="shared" si="1"/>
        <v>63.3</v>
      </c>
    </row>
    <row r="127" spans="2:5">
      <c r="B127" s="72">
        <v>5107792</v>
      </c>
      <c r="C127" s="73" t="s">
        <v>118</v>
      </c>
      <c r="D127" s="494">
        <v>78.5</v>
      </c>
      <c r="E127" s="494">
        <f t="shared" si="1"/>
        <v>78.5</v>
      </c>
    </row>
    <row r="128" spans="2:5">
      <c r="B128" s="72">
        <v>5107800</v>
      </c>
      <c r="C128" s="73" t="s">
        <v>119</v>
      </c>
      <c r="D128" s="494">
        <v>110.2</v>
      </c>
      <c r="E128" s="494">
        <f t="shared" si="1"/>
        <v>100</v>
      </c>
    </row>
    <row r="129" spans="2:5">
      <c r="B129" s="72">
        <v>5107859</v>
      </c>
      <c r="C129" s="73" t="s">
        <v>120</v>
      </c>
      <c r="D129" s="494">
        <v>78.5</v>
      </c>
      <c r="E129" s="494">
        <f t="shared" si="1"/>
        <v>78.5</v>
      </c>
    </row>
    <row r="130" spans="2:5">
      <c r="B130" s="72">
        <v>5107297</v>
      </c>
      <c r="C130" s="73" t="s">
        <v>121</v>
      </c>
      <c r="D130" s="494">
        <v>66.400000000000006</v>
      </c>
      <c r="E130" s="494">
        <f t="shared" si="1"/>
        <v>66.400000000000006</v>
      </c>
    </row>
    <row r="131" spans="2:5">
      <c r="B131" s="72">
        <v>5107305</v>
      </c>
      <c r="C131" s="73" t="s">
        <v>122</v>
      </c>
      <c r="D131" s="494">
        <v>78</v>
      </c>
      <c r="E131" s="494">
        <f t="shared" si="1"/>
        <v>78</v>
      </c>
    </row>
    <row r="132" spans="2:5">
      <c r="B132" s="72">
        <v>5107354</v>
      </c>
      <c r="C132" s="73" t="s">
        <v>123</v>
      </c>
      <c r="D132" s="494">
        <v>98.2</v>
      </c>
      <c r="E132" s="494">
        <f t="shared" si="1"/>
        <v>98.2</v>
      </c>
    </row>
    <row r="133" spans="2:5">
      <c r="B133" s="72">
        <v>5107107</v>
      </c>
      <c r="C133" s="73" t="s">
        <v>124</v>
      </c>
      <c r="D133" s="494">
        <v>95.2</v>
      </c>
      <c r="E133" s="494">
        <f t="shared" si="1"/>
        <v>95.2</v>
      </c>
    </row>
    <row r="134" spans="2:5">
      <c r="B134" s="72">
        <v>5107404</v>
      </c>
      <c r="C134" s="73" t="s">
        <v>125</v>
      </c>
      <c r="D134" s="494">
        <v>77.400000000000006</v>
      </c>
      <c r="E134" s="494">
        <f t="shared" si="1"/>
        <v>77.400000000000006</v>
      </c>
    </row>
    <row r="135" spans="2:5">
      <c r="B135" s="72">
        <v>5107875</v>
      </c>
      <c r="C135" s="73" t="s">
        <v>126</v>
      </c>
      <c r="D135" s="494">
        <v>97</v>
      </c>
      <c r="E135" s="494">
        <f t="shared" si="1"/>
        <v>97</v>
      </c>
    </row>
    <row r="136" spans="2:5">
      <c r="B136" s="72">
        <v>5107883</v>
      </c>
      <c r="C136" s="73" t="s">
        <v>127</v>
      </c>
      <c r="D136" s="494">
        <v>126.9</v>
      </c>
      <c r="E136" s="494">
        <f t="shared" si="1"/>
        <v>100</v>
      </c>
    </row>
    <row r="137" spans="2:5">
      <c r="B137" s="72">
        <v>5107909</v>
      </c>
      <c r="C137" s="73" t="s">
        <v>128</v>
      </c>
      <c r="D137" s="494">
        <v>110.3</v>
      </c>
      <c r="E137" s="494">
        <f t="shared" si="1"/>
        <v>100</v>
      </c>
    </row>
    <row r="138" spans="2:5">
      <c r="B138" s="72">
        <v>5107925</v>
      </c>
      <c r="C138" s="73" t="s">
        <v>129</v>
      </c>
      <c r="D138" s="494">
        <v>117</v>
      </c>
      <c r="E138" s="494">
        <f t="shared" si="1"/>
        <v>100</v>
      </c>
    </row>
    <row r="139" spans="2:5">
      <c r="B139" s="72">
        <v>5107941</v>
      </c>
      <c r="C139" s="73" t="s">
        <v>130</v>
      </c>
      <c r="D139" s="494">
        <v>127.2</v>
      </c>
      <c r="E139" s="494">
        <f t="shared" ref="E139:E150" si="2">IF(D139&gt;100,100,D139)</f>
        <v>100</v>
      </c>
    </row>
    <row r="140" spans="2:5">
      <c r="B140" s="72">
        <v>5107958</v>
      </c>
      <c r="C140" s="73" t="s">
        <v>131</v>
      </c>
      <c r="D140" s="494">
        <v>109.7</v>
      </c>
      <c r="E140" s="494">
        <f t="shared" si="2"/>
        <v>100</v>
      </c>
    </row>
    <row r="141" spans="2:5">
      <c r="B141" s="72">
        <v>5108006</v>
      </c>
      <c r="C141" s="73" t="s">
        <v>132</v>
      </c>
      <c r="D141" s="494">
        <v>103.9</v>
      </c>
      <c r="E141" s="494">
        <f t="shared" si="2"/>
        <v>100</v>
      </c>
    </row>
    <row r="142" spans="2:5">
      <c r="B142" s="72">
        <v>5108055</v>
      </c>
      <c r="C142" s="73" t="s">
        <v>133</v>
      </c>
      <c r="D142" s="494">
        <v>122.9</v>
      </c>
      <c r="E142" s="494">
        <f t="shared" si="2"/>
        <v>100</v>
      </c>
    </row>
    <row r="143" spans="2:5">
      <c r="B143" s="72">
        <v>5108105</v>
      </c>
      <c r="C143" s="73" t="s">
        <v>134</v>
      </c>
      <c r="D143" s="494">
        <v>64.5</v>
      </c>
      <c r="E143" s="494">
        <f t="shared" si="2"/>
        <v>64.5</v>
      </c>
    </row>
    <row r="144" spans="2:5">
      <c r="B144" s="72">
        <v>5108204</v>
      </c>
      <c r="C144" s="73" t="s">
        <v>135</v>
      </c>
      <c r="D144" s="494">
        <v>98.9</v>
      </c>
      <c r="E144" s="494">
        <f t="shared" si="2"/>
        <v>98.9</v>
      </c>
    </row>
    <row r="145" spans="2:8">
      <c r="B145" s="72">
        <v>5108303</v>
      </c>
      <c r="C145" s="73" t="s">
        <v>136</v>
      </c>
      <c r="D145" s="494">
        <v>109.9</v>
      </c>
      <c r="E145" s="494">
        <f t="shared" si="2"/>
        <v>100</v>
      </c>
    </row>
    <row r="146" spans="2:8">
      <c r="B146" s="72">
        <v>5108352</v>
      </c>
      <c r="C146" s="73" t="s">
        <v>137</v>
      </c>
      <c r="D146" s="494">
        <v>79.3</v>
      </c>
      <c r="E146" s="494">
        <f t="shared" si="2"/>
        <v>79.3</v>
      </c>
    </row>
    <row r="147" spans="2:8">
      <c r="B147" s="72">
        <v>5108402</v>
      </c>
      <c r="C147" s="73" t="s">
        <v>138</v>
      </c>
      <c r="D147" s="494">
        <v>89.8</v>
      </c>
      <c r="E147" s="494">
        <f t="shared" si="2"/>
        <v>89.8</v>
      </c>
    </row>
    <row r="148" spans="2:8">
      <c r="B148" s="72">
        <v>5108501</v>
      </c>
      <c r="C148" s="73" t="s">
        <v>139</v>
      </c>
      <c r="D148" s="494">
        <v>80.599999999999994</v>
      </c>
      <c r="E148" s="494">
        <f t="shared" si="2"/>
        <v>80.599999999999994</v>
      </c>
    </row>
    <row r="149" spans="2:8">
      <c r="B149" s="72">
        <v>5105507</v>
      </c>
      <c r="C149" s="73" t="s">
        <v>140</v>
      </c>
      <c r="D149" s="494">
        <v>74.2</v>
      </c>
      <c r="E149" s="494">
        <f t="shared" si="2"/>
        <v>74.2</v>
      </c>
    </row>
    <row r="150" spans="2:8">
      <c r="B150" s="63">
        <v>5108600</v>
      </c>
      <c r="C150" s="74" t="s">
        <v>141</v>
      </c>
      <c r="D150" s="492">
        <v>58.9</v>
      </c>
      <c r="E150" s="492">
        <f t="shared" si="2"/>
        <v>58.9</v>
      </c>
    </row>
    <row r="151" spans="2:8">
      <c r="B151" t="s">
        <v>275</v>
      </c>
    </row>
    <row r="153" spans="2:8" ht="16.5" customHeight="1">
      <c r="B153" s="426" t="s">
        <v>645</v>
      </c>
    </row>
    <row r="154" spans="2:8">
      <c r="B154" s="18" t="s">
        <v>502</v>
      </c>
    </row>
    <row r="155" spans="2:8">
      <c r="B155" s="423" t="s">
        <v>499</v>
      </c>
    </row>
    <row r="156" spans="2:8">
      <c r="B156" s="686" t="s">
        <v>308</v>
      </c>
      <c r="C156" s="686"/>
      <c r="D156" s="686"/>
      <c r="E156" s="686"/>
      <c r="F156" s="686"/>
      <c r="G156" s="686"/>
      <c r="H156" s="686"/>
    </row>
    <row r="157" spans="2:8">
      <c r="B157" t="s">
        <v>696</v>
      </c>
    </row>
    <row r="158" spans="2:8">
      <c r="B158" s="26" t="s">
        <v>703</v>
      </c>
    </row>
    <row r="162" spans="3:3">
      <c r="C162" s="18"/>
    </row>
    <row r="163" spans="3:3">
      <c r="C163"/>
    </row>
  </sheetData>
  <mergeCells count="2">
    <mergeCell ref="B1:D1"/>
    <mergeCell ref="B156:H156"/>
  </mergeCells>
  <hyperlinks>
    <hyperlink ref="B6" location="ÍNDICE!A1" display="VOLTAR"/>
    <hyperlink ref="B155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158"/>
  <sheetViews>
    <sheetView showGridLines="0" zoomScaleNormal="100" workbookViewId="0">
      <selection activeCell="F12" sqref="F12"/>
    </sheetView>
  </sheetViews>
  <sheetFormatPr defaultColWidth="8.85546875" defaultRowHeight="15"/>
  <cols>
    <col min="1" max="1" width="8.85546875" style="26"/>
    <col min="2" max="2" width="16.42578125" style="26" customWidth="1"/>
    <col min="3" max="3" width="30" style="26" bestFit="1" customWidth="1"/>
    <col min="4" max="6" width="24.42578125" style="26" customWidth="1"/>
    <col min="7" max="16384" width="8.85546875" style="26"/>
  </cols>
  <sheetData>
    <row r="1" spans="2:8">
      <c r="B1" s="650" t="s">
        <v>237</v>
      </c>
      <c r="C1" s="650"/>
      <c r="D1" s="650"/>
      <c r="E1" s="650"/>
      <c r="F1" s="650"/>
    </row>
    <row r="2" spans="2:8">
      <c r="B2" s="543"/>
      <c r="C2" s="543"/>
      <c r="D2" s="543"/>
      <c r="E2" s="543"/>
      <c r="F2" s="543"/>
    </row>
    <row r="3" spans="2:8">
      <c r="B3" s="19" t="s">
        <v>431</v>
      </c>
    </row>
    <row r="4" spans="2:8">
      <c r="B4" s="19" t="s">
        <v>584</v>
      </c>
    </row>
    <row r="5" spans="2:8">
      <c r="B5" s="107">
        <v>2020</v>
      </c>
    </row>
    <row r="6" spans="2:8">
      <c r="B6" s="106" t="s">
        <v>302</v>
      </c>
    </row>
    <row r="8" spans="2:8" ht="60">
      <c r="B8" s="544" t="s">
        <v>186</v>
      </c>
      <c r="C8" s="68" t="s">
        <v>0</v>
      </c>
      <c r="D8" s="467" t="s">
        <v>585</v>
      </c>
      <c r="E8" s="469" t="s">
        <v>586</v>
      </c>
      <c r="F8" s="467" t="s">
        <v>654</v>
      </c>
    </row>
    <row r="9" spans="2:8">
      <c r="B9" s="544" t="s">
        <v>191</v>
      </c>
      <c r="C9" s="68" t="s">
        <v>192</v>
      </c>
      <c r="D9" s="69" t="s">
        <v>193</v>
      </c>
      <c r="E9" s="70" t="s">
        <v>194</v>
      </c>
      <c r="F9" s="69" t="s">
        <v>276</v>
      </c>
    </row>
    <row r="10" spans="2:8">
      <c r="B10" s="72">
        <v>5100102</v>
      </c>
      <c r="C10" s="73" t="s">
        <v>1</v>
      </c>
      <c r="D10" s="484">
        <v>47.75</v>
      </c>
      <c r="E10" s="485">
        <v>31.950000000000003</v>
      </c>
      <c r="F10" s="484">
        <v>39.85</v>
      </c>
      <c r="G10" s="21"/>
      <c r="H10" s="31"/>
    </row>
    <row r="11" spans="2:8">
      <c r="B11" s="72">
        <v>5100201</v>
      </c>
      <c r="C11" s="73" t="s">
        <v>2</v>
      </c>
      <c r="D11" s="484">
        <v>61.510000000000012</v>
      </c>
      <c r="E11" s="485">
        <v>49.36</v>
      </c>
      <c r="F11" s="484">
        <v>55.435000000000002</v>
      </c>
      <c r="G11" s="21"/>
      <c r="H11" s="31"/>
    </row>
    <row r="12" spans="2:8">
      <c r="B12" s="72">
        <v>5100250</v>
      </c>
      <c r="C12" s="73" t="s">
        <v>3</v>
      </c>
      <c r="D12" s="484">
        <v>54.32</v>
      </c>
      <c r="E12" s="485">
        <v>40.440000000000005</v>
      </c>
      <c r="F12" s="484">
        <v>47.38</v>
      </c>
      <c r="G12" s="21"/>
      <c r="H12" s="31"/>
    </row>
    <row r="13" spans="2:8">
      <c r="B13" s="72">
        <v>5100300</v>
      </c>
      <c r="C13" s="73" t="s">
        <v>4</v>
      </c>
      <c r="D13" s="484">
        <v>71.010000000000005</v>
      </c>
      <c r="E13" s="485">
        <v>61.980000000000004</v>
      </c>
      <c r="F13" s="484">
        <v>66.495000000000005</v>
      </c>
      <c r="G13" s="21"/>
    </row>
    <row r="14" spans="2:8">
      <c r="B14" s="72">
        <v>5100359</v>
      </c>
      <c r="C14" s="73" t="s">
        <v>5</v>
      </c>
      <c r="D14" s="484">
        <v>42.629999999999995</v>
      </c>
      <c r="E14" s="485">
        <v>31.240000000000002</v>
      </c>
      <c r="F14" s="484">
        <v>36.935000000000002</v>
      </c>
      <c r="G14" s="21"/>
    </row>
    <row r="15" spans="2:8">
      <c r="B15" s="72">
        <v>5100409</v>
      </c>
      <c r="C15" s="73" t="s">
        <v>6</v>
      </c>
      <c r="D15" s="484">
        <v>54.99</v>
      </c>
      <c r="E15" s="485">
        <v>38.570000000000007</v>
      </c>
      <c r="F15" s="484">
        <v>46.78</v>
      </c>
      <c r="G15" s="21"/>
    </row>
    <row r="16" spans="2:8">
      <c r="B16" s="72">
        <v>5100508</v>
      </c>
      <c r="C16" s="73" t="s">
        <v>7</v>
      </c>
      <c r="D16" s="484">
        <v>23.029999999999998</v>
      </c>
      <c r="E16" s="485">
        <v>8.5399999999999991</v>
      </c>
      <c r="F16" s="484">
        <v>15.784999999999998</v>
      </c>
      <c r="G16" s="21"/>
    </row>
    <row r="17" spans="2:7">
      <c r="B17" s="72">
        <v>5100607</v>
      </c>
      <c r="C17" s="73" t="s">
        <v>8</v>
      </c>
      <c r="D17" s="484">
        <v>68.17</v>
      </c>
      <c r="E17" s="485">
        <v>53.480000000000004</v>
      </c>
      <c r="F17" s="484">
        <v>60.825000000000003</v>
      </c>
      <c r="G17" s="21"/>
    </row>
    <row r="18" spans="2:7">
      <c r="B18" s="72">
        <v>5100805</v>
      </c>
      <c r="C18" s="73" t="s">
        <v>9</v>
      </c>
      <c r="D18" s="484">
        <v>53.93</v>
      </c>
      <c r="E18" s="485">
        <v>50.16</v>
      </c>
      <c r="F18" s="484">
        <v>52.045000000000002</v>
      </c>
      <c r="G18" s="21"/>
    </row>
    <row r="19" spans="2:7">
      <c r="B19" s="72">
        <v>5101001</v>
      </c>
      <c r="C19" s="73" t="s">
        <v>10</v>
      </c>
      <c r="D19" s="484">
        <v>42.84</v>
      </c>
      <c r="E19" s="485">
        <v>14.25</v>
      </c>
      <c r="F19" s="484">
        <v>28.545000000000002</v>
      </c>
      <c r="G19" s="21"/>
    </row>
    <row r="20" spans="2:7">
      <c r="B20" s="72">
        <v>5101209</v>
      </c>
      <c r="C20" s="73" t="s">
        <v>11</v>
      </c>
      <c r="D20" s="484">
        <v>0</v>
      </c>
      <c r="E20" s="485">
        <v>0</v>
      </c>
      <c r="F20" s="484">
        <v>0</v>
      </c>
      <c r="G20" s="21"/>
    </row>
    <row r="21" spans="2:7">
      <c r="B21" s="72">
        <v>5101258</v>
      </c>
      <c r="C21" s="73" t="s">
        <v>12</v>
      </c>
      <c r="D21" s="484">
        <v>64.42</v>
      </c>
      <c r="E21" s="485">
        <v>42.120000000000005</v>
      </c>
      <c r="F21" s="484">
        <v>53.27</v>
      </c>
      <c r="G21" s="21"/>
    </row>
    <row r="22" spans="2:7">
      <c r="B22" s="72">
        <v>5101308</v>
      </c>
      <c r="C22" s="73" t="s">
        <v>13</v>
      </c>
      <c r="D22" s="484">
        <v>63.34</v>
      </c>
      <c r="E22" s="485">
        <v>48.18</v>
      </c>
      <c r="F22" s="484">
        <v>55.760000000000005</v>
      </c>
      <c r="G22" s="21"/>
    </row>
    <row r="23" spans="2:7">
      <c r="B23" s="72">
        <v>5101407</v>
      </c>
      <c r="C23" s="73" t="s">
        <v>14</v>
      </c>
      <c r="D23" s="484">
        <v>49.14</v>
      </c>
      <c r="E23" s="485">
        <v>38.589999999999989</v>
      </c>
      <c r="F23" s="484">
        <v>43.864999999999995</v>
      </c>
      <c r="G23" s="21"/>
    </row>
    <row r="24" spans="2:7">
      <c r="B24" s="72">
        <v>5101605</v>
      </c>
      <c r="C24" s="73" t="s">
        <v>15</v>
      </c>
      <c r="D24" s="484">
        <v>31.279999999999998</v>
      </c>
      <c r="E24" s="485">
        <v>13.790000000000001</v>
      </c>
      <c r="F24" s="484">
        <v>22.535</v>
      </c>
      <c r="G24" s="21"/>
    </row>
    <row r="25" spans="2:7">
      <c r="B25" s="72">
        <v>5101704</v>
      </c>
      <c r="C25" s="73" t="s">
        <v>16</v>
      </c>
      <c r="D25" s="484">
        <v>42.519999999999996</v>
      </c>
      <c r="E25" s="485">
        <v>31.41</v>
      </c>
      <c r="F25" s="484">
        <v>36.964999999999996</v>
      </c>
      <c r="G25" s="21"/>
    </row>
    <row r="26" spans="2:7">
      <c r="B26" s="72">
        <v>5101803</v>
      </c>
      <c r="C26" s="73" t="s">
        <v>17</v>
      </c>
      <c r="D26" s="484">
        <v>54.389999999999993</v>
      </c>
      <c r="E26" s="485">
        <v>40.410000000000004</v>
      </c>
      <c r="F26" s="484">
        <v>47.4</v>
      </c>
      <c r="G26" s="21"/>
    </row>
    <row r="27" spans="2:7">
      <c r="B27" s="72">
        <v>5101852</v>
      </c>
      <c r="C27" s="73" t="s">
        <v>18</v>
      </c>
      <c r="D27" s="484">
        <v>40.280000000000008</v>
      </c>
      <c r="E27" s="485">
        <v>34.160000000000004</v>
      </c>
      <c r="F27" s="484">
        <v>37.220000000000006</v>
      </c>
      <c r="G27" s="21"/>
    </row>
    <row r="28" spans="2:7">
      <c r="B28" s="72">
        <v>5101902</v>
      </c>
      <c r="C28" s="73" t="s">
        <v>19</v>
      </c>
      <c r="D28" s="484">
        <v>52.910000000000004</v>
      </c>
      <c r="E28" s="485">
        <v>39.589999999999996</v>
      </c>
      <c r="F28" s="484">
        <v>46.25</v>
      </c>
      <c r="G28" s="21"/>
    </row>
    <row r="29" spans="2:7">
      <c r="B29" s="72">
        <v>5102504</v>
      </c>
      <c r="C29" s="73" t="s">
        <v>20</v>
      </c>
      <c r="D29" s="484">
        <v>40</v>
      </c>
      <c r="E29" s="485">
        <v>29.67</v>
      </c>
      <c r="F29" s="484">
        <v>34.835000000000001</v>
      </c>
      <c r="G29" s="21"/>
    </row>
    <row r="30" spans="2:7">
      <c r="B30" s="72">
        <v>5102603</v>
      </c>
      <c r="C30" s="73" t="s">
        <v>21</v>
      </c>
      <c r="D30" s="484">
        <v>45.4</v>
      </c>
      <c r="E30" s="485">
        <v>30.73</v>
      </c>
      <c r="F30" s="484">
        <v>38.064999999999998</v>
      </c>
      <c r="G30" s="21"/>
    </row>
    <row r="31" spans="2:7">
      <c r="B31" s="72">
        <v>5102637</v>
      </c>
      <c r="C31" s="73" t="s">
        <v>22</v>
      </c>
      <c r="D31" s="484">
        <v>58.22</v>
      </c>
      <c r="E31" s="485">
        <v>46.73</v>
      </c>
      <c r="F31" s="484">
        <v>52.474999999999994</v>
      </c>
      <c r="G31" s="21"/>
    </row>
    <row r="32" spans="2:7">
      <c r="B32" s="72">
        <v>5102678</v>
      </c>
      <c r="C32" s="73" t="s">
        <v>23</v>
      </c>
      <c r="D32" s="484">
        <v>67.19</v>
      </c>
      <c r="E32" s="485">
        <v>56.769999999999996</v>
      </c>
      <c r="F32" s="484">
        <v>61.98</v>
      </c>
      <c r="G32" s="21"/>
    </row>
    <row r="33" spans="2:7">
      <c r="B33" s="72">
        <v>5102686</v>
      </c>
      <c r="C33" s="73" t="s">
        <v>24</v>
      </c>
      <c r="D33" s="484">
        <v>58.410000000000004</v>
      </c>
      <c r="E33" s="485">
        <v>43.91</v>
      </c>
      <c r="F33" s="484">
        <v>51.16</v>
      </c>
      <c r="G33" s="21"/>
    </row>
    <row r="34" spans="2:7">
      <c r="B34" s="72">
        <v>5102694</v>
      </c>
      <c r="C34" s="73" t="s">
        <v>25</v>
      </c>
      <c r="D34" s="484">
        <v>30.68</v>
      </c>
      <c r="E34" s="485">
        <v>24.78</v>
      </c>
      <c r="F34" s="484">
        <v>27.73</v>
      </c>
      <c r="G34" s="21"/>
    </row>
    <row r="35" spans="2:7">
      <c r="B35" s="72">
        <v>5102702</v>
      </c>
      <c r="C35" s="73" t="s">
        <v>26</v>
      </c>
      <c r="D35" s="484">
        <v>46.279999999999994</v>
      </c>
      <c r="E35" s="485">
        <v>30.599999999999998</v>
      </c>
      <c r="F35" s="484">
        <v>38.44</v>
      </c>
      <c r="G35" s="21"/>
    </row>
    <row r="36" spans="2:7">
      <c r="B36" s="72">
        <v>5102793</v>
      </c>
      <c r="C36" s="73" t="s">
        <v>27</v>
      </c>
      <c r="D36" s="484">
        <v>43.999999999999993</v>
      </c>
      <c r="E36" s="485">
        <v>36.599999999999994</v>
      </c>
      <c r="F36" s="484">
        <v>40.299999999999997</v>
      </c>
      <c r="G36" s="21"/>
    </row>
    <row r="37" spans="2:7">
      <c r="B37" s="72">
        <v>5102850</v>
      </c>
      <c r="C37" s="73" t="s">
        <v>28</v>
      </c>
      <c r="D37" s="484">
        <v>38.17</v>
      </c>
      <c r="E37" s="485">
        <v>28.619999999999997</v>
      </c>
      <c r="F37" s="484">
        <v>33.394999999999996</v>
      </c>
      <c r="G37" s="21"/>
    </row>
    <row r="38" spans="2:7">
      <c r="B38" s="72">
        <v>5103007</v>
      </c>
      <c r="C38" s="73" t="s">
        <v>29</v>
      </c>
      <c r="D38" s="484">
        <v>37.9</v>
      </c>
      <c r="E38" s="485">
        <v>21.779999999999998</v>
      </c>
      <c r="F38" s="484">
        <v>29.839999999999996</v>
      </c>
      <c r="G38" s="21"/>
    </row>
    <row r="39" spans="2:7">
      <c r="B39" s="72">
        <v>5103056</v>
      </c>
      <c r="C39" s="73" t="s">
        <v>30</v>
      </c>
      <c r="D39" s="484">
        <v>52.19</v>
      </c>
      <c r="E39" s="485">
        <v>51.26</v>
      </c>
      <c r="F39" s="484">
        <v>51.724999999999994</v>
      </c>
      <c r="G39" s="21"/>
    </row>
    <row r="40" spans="2:7">
      <c r="B40" s="72">
        <v>5103106</v>
      </c>
      <c r="C40" s="73" t="s">
        <v>31</v>
      </c>
      <c r="D40" s="484">
        <v>0</v>
      </c>
      <c r="E40" s="485">
        <v>0</v>
      </c>
      <c r="F40" s="484">
        <v>0</v>
      </c>
      <c r="G40" s="21"/>
    </row>
    <row r="41" spans="2:7">
      <c r="B41" s="72">
        <v>5103205</v>
      </c>
      <c r="C41" s="73" t="s">
        <v>32</v>
      </c>
      <c r="D41" s="484">
        <v>58.81</v>
      </c>
      <c r="E41" s="485">
        <v>50.750000000000007</v>
      </c>
      <c r="F41" s="484">
        <v>54.78</v>
      </c>
      <c r="G41" s="21"/>
    </row>
    <row r="42" spans="2:7">
      <c r="B42" s="72">
        <v>5103254</v>
      </c>
      <c r="C42" s="73" t="s">
        <v>33</v>
      </c>
      <c r="D42" s="484">
        <v>38.520000000000003</v>
      </c>
      <c r="E42" s="485">
        <v>29.669999999999998</v>
      </c>
      <c r="F42" s="484">
        <v>34.094999999999999</v>
      </c>
      <c r="G42" s="21"/>
    </row>
    <row r="43" spans="2:7">
      <c r="B43" s="72">
        <v>5103304</v>
      </c>
      <c r="C43" s="73" t="s">
        <v>34</v>
      </c>
      <c r="D43" s="484">
        <v>53.07</v>
      </c>
      <c r="E43" s="485">
        <v>39.130000000000003</v>
      </c>
      <c r="F43" s="484">
        <v>46.1</v>
      </c>
      <c r="G43" s="21"/>
    </row>
    <row r="44" spans="2:7">
      <c r="B44" s="72">
        <v>5103353</v>
      </c>
      <c r="C44" s="73" t="s">
        <v>35</v>
      </c>
      <c r="D44" s="484">
        <v>37.4</v>
      </c>
      <c r="E44" s="485">
        <v>23.81</v>
      </c>
      <c r="F44" s="484">
        <v>30.604999999999997</v>
      </c>
      <c r="G44" s="21"/>
    </row>
    <row r="45" spans="2:7">
      <c r="B45" s="72">
        <v>5103361</v>
      </c>
      <c r="C45" s="73" t="s">
        <v>36</v>
      </c>
      <c r="D45" s="484">
        <v>43.08</v>
      </c>
      <c r="E45" s="485">
        <v>33.150000000000006</v>
      </c>
      <c r="F45" s="484">
        <v>38.115000000000002</v>
      </c>
      <c r="G45" s="21"/>
    </row>
    <row r="46" spans="2:7">
      <c r="B46" s="72">
        <v>5103379</v>
      </c>
      <c r="C46" s="73" t="s">
        <v>37</v>
      </c>
      <c r="D46" s="484">
        <v>38.86</v>
      </c>
      <c r="E46" s="485">
        <v>30.08</v>
      </c>
      <c r="F46" s="484">
        <v>34.47</v>
      </c>
      <c r="G46" s="21"/>
    </row>
    <row r="47" spans="2:7">
      <c r="B47" s="72">
        <v>5103403</v>
      </c>
      <c r="C47" s="73" t="s">
        <v>38</v>
      </c>
      <c r="D47" s="484">
        <v>51.820000000000007</v>
      </c>
      <c r="E47" s="485">
        <v>35.779999999999994</v>
      </c>
      <c r="F47" s="484">
        <v>43.8</v>
      </c>
      <c r="G47" s="21"/>
    </row>
    <row r="48" spans="2:7">
      <c r="B48" s="72">
        <v>5103437</v>
      </c>
      <c r="C48" s="73" t="s">
        <v>39</v>
      </c>
      <c r="D48" s="484">
        <v>46.140000000000008</v>
      </c>
      <c r="E48" s="485">
        <v>36.450000000000003</v>
      </c>
      <c r="F48" s="484">
        <v>41.295000000000002</v>
      </c>
      <c r="G48" s="21"/>
    </row>
    <row r="49" spans="2:7">
      <c r="B49" s="72">
        <v>5103452</v>
      </c>
      <c r="C49" s="73" t="s">
        <v>40</v>
      </c>
      <c r="D49" s="484">
        <v>54.6</v>
      </c>
      <c r="E49" s="485">
        <v>41.37</v>
      </c>
      <c r="F49" s="484">
        <v>47.984999999999999</v>
      </c>
      <c r="G49" s="21"/>
    </row>
    <row r="50" spans="2:7">
      <c r="B50" s="72">
        <v>5103502</v>
      </c>
      <c r="C50" s="73" t="s">
        <v>41</v>
      </c>
      <c r="D50" s="484">
        <v>45.4</v>
      </c>
      <c r="E50" s="485">
        <v>32.850000000000009</v>
      </c>
      <c r="F50" s="484">
        <v>39.125</v>
      </c>
      <c r="G50" s="21"/>
    </row>
    <row r="51" spans="2:7">
      <c r="B51" s="72">
        <v>5103601</v>
      </c>
      <c r="C51" s="73" t="s">
        <v>42</v>
      </c>
      <c r="D51" s="484">
        <v>52.11</v>
      </c>
      <c r="E51" s="485">
        <v>43.07</v>
      </c>
      <c r="F51" s="484">
        <v>47.59</v>
      </c>
      <c r="G51" s="21"/>
    </row>
    <row r="52" spans="2:7">
      <c r="B52" s="72">
        <v>5103700</v>
      </c>
      <c r="C52" s="73" t="s">
        <v>43</v>
      </c>
      <c r="D52" s="484">
        <v>57.6</v>
      </c>
      <c r="E52" s="485">
        <v>48.65</v>
      </c>
      <c r="F52" s="484">
        <v>53.125</v>
      </c>
      <c r="G52" s="21"/>
    </row>
    <row r="53" spans="2:7">
      <c r="B53" s="72">
        <v>5103809</v>
      </c>
      <c r="C53" s="73" t="s">
        <v>44</v>
      </c>
      <c r="D53" s="484">
        <v>44.16</v>
      </c>
      <c r="E53" s="485">
        <v>35.83</v>
      </c>
      <c r="F53" s="484">
        <v>39.994999999999997</v>
      </c>
      <c r="G53" s="21"/>
    </row>
    <row r="54" spans="2:7">
      <c r="B54" s="72">
        <v>5103858</v>
      </c>
      <c r="C54" s="73" t="s">
        <v>45</v>
      </c>
      <c r="D54" s="484">
        <v>53.79</v>
      </c>
      <c r="E54" s="485">
        <v>46.15</v>
      </c>
      <c r="F54" s="484">
        <v>49.97</v>
      </c>
      <c r="G54" s="21"/>
    </row>
    <row r="55" spans="2:7">
      <c r="B55" s="72">
        <v>5103908</v>
      </c>
      <c r="C55" s="73" t="s">
        <v>46</v>
      </c>
      <c r="D55" s="484">
        <v>44.66</v>
      </c>
      <c r="E55" s="485">
        <v>23.78</v>
      </c>
      <c r="F55" s="484">
        <v>34.22</v>
      </c>
      <c r="G55" s="21"/>
    </row>
    <row r="56" spans="2:7">
      <c r="B56" s="72">
        <v>5103957</v>
      </c>
      <c r="C56" s="73" t="s">
        <v>47</v>
      </c>
      <c r="D56" s="484">
        <v>58.07</v>
      </c>
      <c r="E56" s="485">
        <v>45.17</v>
      </c>
      <c r="F56" s="484">
        <v>51.620000000000005</v>
      </c>
      <c r="G56" s="21"/>
    </row>
    <row r="57" spans="2:7">
      <c r="B57" s="72">
        <v>5104104</v>
      </c>
      <c r="C57" s="73" t="s">
        <v>48</v>
      </c>
      <c r="D57" s="484">
        <v>63.930000000000007</v>
      </c>
      <c r="E57" s="485">
        <v>53.02</v>
      </c>
      <c r="F57" s="484">
        <v>58.475000000000009</v>
      </c>
      <c r="G57" s="21"/>
    </row>
    <row r="58" spans="2:7">
      <c r="B58" s="72">
        <v>5104203</v>
      </c>
      <c r="C58" s="73" t="s">
        <v>49</v>
      </c>
      <c r="D58" s="484">
        <v>54.17</v>
      </c>
      <c r="E58" s="485">
        <v>44.2</v>
      </c>
      <c r="F58" s="484">
        <v>49.185000000000002</v>
      </c>
      <c r="G58" s="21"/>
    </row>
    <row r="59" spans="2:7">
      <c r="B59" s="72">
        <v>5104500</v>
      </c>
      <c r="C59" s="73" t="s">
        <v>50</v>
      </c>
      <c r="D59" s="484">
        <v>12</v>
      </c>
      <c r="E59" s="485">
        <v>32</v>
      </c>
      <c r="F59" s="484">
        <v>22</v>
      </c>
      <c r="G59" s="21"/>
    </row>
    <row r="60" spans="2:7">
      <c r="B60" s="72">
        <v>5104526</v>
      </c>
      <c r="C60" s="73" t="s">
        <v>51</v>
      </c>
      <c r="D60" s="484">
        <v>66.27000000000001</v>
      </c>
      <c r="E60" s="485">
        <v>64.03</v>
      </c>
      <c r="F60" s="484">
        <v>65.150000000000006</v>
      </c>
      <c r="G60" s="21"/>
    </row>
    <row r="61" spans="2:7">
      <c r="B61" s="72">
        <v>5104542</v>
      </c>
      <c r="C61" s="73" t="s">
        <v>52</v>
      </c>
      <c r="D61" s="484">
        <v>71.66</v>
      </c>
      <c r="E61" s="485">
        <v>57.56</v>
      </c>
      <c r="F61" s="484">
        <v>64.61</v>
      </c>
      <c r="G61" s="21"/>
    </row>
    <row r="62" spans="2:7">
      <c r="B62" s="72">
        <v>5104559</v>
      </c>
      <c r="C62" s="73" t="s">
        <v>53</v>
      </c>
      <c r="D62" s="484">
        <v>57.989999999999995</v>
      </c>
      <c r="E62" s="485">
        <v>56.29</v>
      </c>
      <c r="F62" s="484">
        <v>57.14</v>
      </c>
      <c r="G62" s="21"/>
    </row>
    <row r="63" spans="2:7">
      <c r="B63" s="72">
        <v>5104609</v>
      </c>
      <c r="C63" s="73" t="s">
        <v>54</v>
      </c>
      <c r="D63" s="484">
        <v>50.35</v>
      </c>
      <c r="E63" s="485">
        <v>40.58</v>
      </c>
      <c r="F63" s="484">
        <v>45.465000000000003</v>
      </c>
      <c r="G63" s="21"/>
    </row>
    <row r="64" spans="2:7">
      <c r="B64" s="72">
        <v>5104807</v>
      </c>
      <c r="C64" s="73" t="s">
        <v>55</v>
      </c>
      <c r="D64" s="484">
        <v>55.26</v>
      </c>
      <c r="E64" s="485">
        <v>46</v>
      </c>
      <c r="F64" s="484">
        <v>50.629999999999995</v>
      </c>
      <c r="G64" s="21"/>
    </row>
    <row r="65" spans="2:7">
      <c r="B65" s="72">
        <v>5104906</v>
      </c>
      <c r="C65" s="73" t="s">
        <v>56</v>
      </c>
      <c r="D65" s="484">
        <v>23.29</v>
      </c>
      <c r="E65" s="485">
        <v>13.23</v>
      </c>
      <c r="F65" s="484">
        <v>18.259999999999998</v>
      </c>
      <c r="G65" s="21"/>
    </row>
    <row r="66" spans="2:7">
      <c r="B66" s="72">
        <v>5105002</v>
      </c>
      <c r="C66" s="73" t="s">
        <v>57</v>
      </c>
      <c r="D66" s="484">
        <v>66.44</v>
      </c>
      <c r="E66" s="485">
        <v>62.480000000000004</v>
      </c>
      <c r="F66" s="484">
        <v>64.460000000000008</v>
      </c>
      <c r="G66" s="21"/>
    </row>
    <row r="67" spans="2:7">
      <c r="B67" s="72">
        <v>5105101</v>
      </c>
      <c r="C67" s="73" t="s">
        <v>58</v>
      </c>
      <c r="D67" s="484">
        <v>60.110000000000007</v>
      </c>
      <c r="E67" s="485">
        <v>52.490000000000009</v>
      </c>
      <c r="F67" s="484">
        <v>56.300000000000011</v>
      </c>
      <c r="G67" s="21"/>
    </row>
    <row r="68" spans="2:7">
      <c r="B68" s="72">
        <v>5105150</v>
      </c>
      <c r="C68" s="73" t="s">
        <v>59</v>
      </c>
      <c r="D68" s="484">
        <v>50.089999999999996</v>
      </c>
      <c r="E68" s="485">
        <v>36.89</v>
      </c>
      <c r="F68" s="484">
        <v>43.489999999999995</v>
      </c>
      <c r="G68" s="21"/>
    </row>
    <row r="69" spans="2:7">
      <c r="B69" s="72">
        <v>5105176</v>
      </c>
      <c r="C69" s="73" t="s">
        <v>60</v>
      </c>
      <c r="D69" s="484">
        <v>49.6</v>
      </c>
      <c r="E69" s="485">
        <v>48.82</v>
      </c>
      <c r="F69" s="484">
        <v>49.21</v>
      </c>
      <c r="G69" s="21"/>
    </row>
    <row r="70" spans="2:7">
      <c r="B70" s="72">
        <v>5105200</v>
      </c>
      <c r="C70" s="73" t="s">
        <v>61</v>
      </c>
      <c r="D70" s="484">
        <v>53.47</v>
      </c>
      <c r="E70" s="485">
        <v>44.31</v>
      </c>
      <c r="F70" s="484">
        <v>48.89</v>
      </c>
      <c r="G70" s="21"/>
    </row>
    <row r="71" spans="2:7">
      <c r="B71" s="72">
        <v>5105234</v>
      </c>
      <c r="C71" s="73" t="s">
        <v>62</v>
      </c>
      <c r="D71" s="484">
        <v>50.259999999999991</v>
      </c>
      <c r="E71" s="485">
        <v>23.94</v>
      </c>
      <c r="F71" s="484">
        <v>37.099999999999994</v>
      </c>
      <c r="G71" s="21"/>
    </row>
    <row r="72" spans="2:7">
      <c r="B72" s="72">
        <v>5105259</v>
      </c>
      <c r="C72" s="73" t="s">
        <v>63</v>
      </c>
      <c r="D72" s="484">
        <v>70.58</v>
      </c>
      <c r="E72" s="485">
        <v>62.62</v>
      </c>
      <c r="F72" s="484">
        <v>66.599999999999994</v>
      </c>
      <c r="G72" s="21"/>
    </row>
    <row r="73" spans="2:7">
      <c r="B73" s="72">
        <v>5105309</v>
      </c>
      <c r="C73" s="73" t="s">
        <v>64</v>
      </c>
      <c r="D73" s="484">
        <v>39.25</v>
      </c>
      <c r="E73" s="485">
        <v>43.390000000000008</v>
      </c>
      <c r="F73" s="484">
        <v>41.320000000000007</v>
      </c>
      <c r="G73" s="21"/>
    </row>
    <row r="74" spans="2:7">
      <c r="B74" s="72">
        <v>5105580</v>
      </c>
      <c r="C74" s="73" t="s">
        <v>65</v>
      </c>
      <c r="D74" s="484">
        <v>51.03</v>
      </c>
      <c r="E74" s="485">
        <v>49.970000000000006</v>
      </c>
      <c r="F74" s="484">
        <v>50.5</v>
      </c>
      <c r="G74" s="21"/>
    </row>
    <row r="75" spans="2:7">
      <c r="B75" s="72">
        <v>5105606</v>
      </c>
      <c r="C75" s="73" t="s">
        <v>66</v>
      </c>
      <c r="D75" s="484">
        <v>66.610000000000014</v>
      </c>
      <c r="E75" s="485">
        <v>62.339999999999996</v>
      </c>
      <c r="F75" s="484">
        <v>64.475000000000009</v>
      </c>
      <c r="G75" s="21"/>
    </row>
    <row r="76" spans="2:7">
      <c r="B76" s="72">
        <v>5105622</v>
      </c>
      <c r="C76" s="73" t="s">
        <v>67</v>
      </c>
      <c r="D76" s="484">
        <v>51.460000000000008</v>
      </c>
      <c r="E76" s="485">
        <v>43.37</v>
      </c>
      <c r="F76" s="484">
        <v>47.415000000000006</v>
      </c>
      <c r="G76" s="21"/>
    </row>
    <row r="77" spans="2:7">
      <c r="B77" s="72">
        <v>5105903</v>
      </c>
      <c r="C77" s="73" t="s">
        <v>68</v>
      </c>
      <c r="D77" s="484">
        <v>50.15</v>
      </c>
      <c r="E77" s="485">
        <v>33.36</v>
      </c>
      <c r="F77" s="484">
        <v>41.754999999999995</v>
      </c>
      <c r="G77" s="21"/>
    </row>
    <row r="78" spans="2:7">
      <c r="B78" s="72">
        <v>5106000</v>
      </c>
      <c r="C78" s="73" t="s">
        <v>69</v>
      </c>
      <c r="D78" s="484">
        <v>66.22</v>
      </c>
      <c r="E78" s="485">
        <v>41.33</v>
      </c>
      <c r="F78" s="484">
        <v>53.774999999999999</v>
      </c>
      <c r="G78" s="21"/>
    </row>
    <row r="79" spans="2:7">
      <c r="B79" s="72">
        <v>5106109</v>
      </c>
      <c r="C79" s="73" t="s">
        <v>70</v>
      </c>
      <c r="D79" s="484">
        <v>39.340000000000003</v>
      </c>
      <c r="E79" s="485">
        <v>28.57</v>
      </c>
      <c r="F79" s="484">
        <v>33.954999999999998</v>
      </c>
      <c r="G79" s="21"/>
    </row>
    <row r="80" spans="2:7">
      <c r="B80" s="72">
        <v>5106158</v>
      </c>
      <c r="C80" s="73" t="s">
        <v>71</v>
      </c>
      <c r="D80" s="484">
        <v>52.989999999999995</v>
      </c>
      <c r="E80" s="485">
        <v>49.8</v>
      </c>
      <c r="F80" s="484">
        <v>51.394999999999996</v>
      </c>
      <c r="G80" s="21"/>
    </row>
    <row r="81" spans="2:7">
      <c r="B81" s="72">
        <v>5106208</v>
      </c>
      <c r="C81" s="73" t="s">
        <v>72</v>
      </c>
      <c r="D81" s="484">
        <v>46.660000000000004</v>
      </c>
      <c r="E81" s="485">
        <v>32.049999999999997</v>
      </c>
      <c r="F81" s="484">
        <v>39.355000000000004</v>
      </c>
      <c r="G81" s="21"/>
    </row>
    <row r="82" spans="2:7">
      <c r="B82" s="72">
        <v>5106216</v>
      </c>
      <c r="C82" s="73" t="s">
        <v>73</v>
      </c>
      <c r="D82" s="484">
        <v>42.07</v>
      </c>
      <c r="E82" s="485">
        <v>40.72</v>
      </c>
      <c r="F82" s="484">
        <v>41.394999999999996</v>
      </c>
      <c r="G82" s="21"/>
    </row>
    <row r="83" spans="2:7">
      <c r="B83" s="72">
        <v>5108808</v>
      </c>
      <c r="C83" s="73" t="s">
        <v>74</v>
      </c>
      <c r="D83" s="484">
        <v>46.31</v>
      </c>
      <c r="E83" s="485">
        <v>26.019999999999996</v>
      </c>
      <c r="F83" s="484">
        <v>36.164999999999999</v>
      </c>
      <c r="G83" s="21"/>
    </row>
    <row r="84" spans="2:7">
      <c r="B84" s="72">
        <v>5106182</v>
      </c>
      <c r="C84" s="73" t="s">
        <v>75</v>
      </c>
      <c r="D84" s="484">
        <v>49.88</v>
      </c>
      <c r="E84" s="485">
        <v>31.900000000000002</v>
      </c>
      <c r="F84" s="484">
        <v>40.89</v>
      </c>
      <c r="G84" s="21"/>
    </row>
    <row r="85" spans="2:7">
      <c r="B85" s="72">
        <v>5108857</v>
      </c>
      <c r="C85" s="73" t="s">
        <v>76</v>
      </c>
      <c r="D85" s="484">
        <v>55.4</v>
      </c>
      <c r="E85" s="485">
        <v>43.66</v>
      </c>
      <c r="F85" s="484">
        <v>49.53</v>
      </c>
      <c r="G85" s="21"/>
    </row>
    <row r="86" spans="2:7">
      <c r="B86" s="72">
        <v>5108907</v>
      </c>
      <c r="C86" s="73" t="s">
        <v>77</v>
      </c>
      <c r="D86" s="484">
        <v>64.27000000000001</v>
      </c>
      <c r="E86" s="485">
        <v>42.21</v>
      </c>
      <c r="F86" s="484">
        <v>53.240000000000009</v>
      </c>
      <c r="G86" s="21"/>
    </row>
    <row r="87" spans="2:7">
      <c r="B87" s="72">
        <v>5108956</v>
      </c>
      <c r="C87" s="73" t="s">
        <v>78</v>
      </c>
      <c r="D87" s="484">
        <v>63.750000000000007</v>
      </c>
      <c r="E87" s="485">
        <v>67.66</v>
      </c>
      <c r="F87" s="484">
        <v>65.704999999999998</v>
      </c>
      <c r="G87" s="21"/>
    </row>
    <row r="88" spans="2:7">
      <c r="B88" s="72">
        <v>5106224</v>
      </c>
      <c r="C88" s="73" t="s">
        <v>79</v>
      </c>
      <c r="D88" s="484">
        <v>61.110000000000007</v>
      </c>
      <c r="E88" s="485">
        <v>40.629999999999995</v>
      </c>
      <c r="F88" s="484">
        <v>50.870000000000005</v>
      </c>
      <c r="G88" s="21"/>
    </row>
    <row r="89" spans="2:7">
      <c r="B89" s="72">
        <v>5106174</v>
      </c>
      <c r="C89" s="73" t="s">
        <v>80</v>
      </c>
      <c r="D89" s="484">
        <v>0</v>
      </c>
      <c r="E89" s="485">
        <v>0</v>
      </c>
      <c r="F89" s="484">
        <v>0</v>
      </c>
      <c r="G89" s="21"/>
    </row>
    <row r="90" spans="2:7">
      <c r="B90" s="72">
        <v>5106232</v>
      </c>
      <c r="C90" s="73" t="s">
        <v>81</v>
      </c>
      <c r="D90" s="484">
        <v>51.400000000000006</v>
      </c>
      <c r="E90" s="485">
        <v>43.05</v>
      </c>
      <c r="F90" s="484">
        <v>47.225000000000001</v>
      </c>
      <c r="G90" s="21"/>
    </row>
    <row r="91" spans="2:7">
      <c r="B91" s="72">
        <v>5106190</v>
      </c>
      <c r="C91" s="73" t="s">
        <v>82</v>
      </c>
      <c r="D91" s="484">
        <v>50.01</v>
      </c>
      <c r="E91" s="485">
        <v>35.040000000000006</v>
      </c>
      <c r="F91" s="484">
        <v>42.525000000000006</v>
      </c>
      <c r="G91" s="21"/>
    </row>
    <row r="92" spans="2:7">
      <c r="B92" s="72">
        <v>5106240</v>
      </c>
      <c r="C92" s="73" t="s">
        <v>83</v>
      </c>
      <c r="D92" s="484">
        <v>46.840000000000011</v>
      </c>
      <c r="E92" s="485">
        <v>38.960000000000008</v>
      </c>
      <c r="F92" s="484">
        <v>42.900000000000006</v>
      </c>
      <c r="G92" s="21"/>
    </row>
    <row r="93" spans="2:7">
      <c r="B93" s="72">
        <v>5106257</v>
      </c>
      <c r="C93" s="73" t="s">
        <v>84</v>
      </c>
      <c r="D93" s="484">
        <v>57.61</v>
      </c>
      <c r="E93" s="485">
        <v>45.839999999999996</v>
      </c>
      <c r="F93" s="484">
        <v>51.724999999999994</v>
      </c>
      <c r="G93" s="21"/>
    </row>
    <row r="94" spans="2:7">
      <c r="B94" s="72">
        <v>5106273</v>
      </c>
      <c r="C94" s="73" t="s">
        <v>85</v>
      </c>
      <c r="D94" s="484">
        <v>74.19</v>
      </c>
      <c r="E94" s="485">
        <v>56.129999999999995</v>
      </c>
      <c r="F94" s="484">
        <v>65.16</v>
      </c>
      <c r="G94" s="21"/>
    </row>
    <row r="95" spans="2:7">
      <c r="B95" s="72">
        <v>5106265</v>
      </c>
      <c r="C95" s="73" t="s">
        <v>86</v>
      </c>
      <c r="D95" s="484">
        <v>55.139999999999993</v>
      </c>
      <c r="E95" s="485">
        <v>47.279999999999994</v>
      </c>
      <c r="F95" s="484">
        <v>51.209999999999994</v>
      </c>
      <c r="G95" s="21"/>
    </row>
    <row r="96" spans="2:7">
      <c r="B96" s="72">
        <v>5106315</v>
      </c>
      <c r="C96" s="73" t="s">
        <v>87</v>
      </c>
      <c r="D96" s="484">
        <v>28.340000000000003</v>
      </c>
      <c r="E96" s="485">
        <v>22.5</v>
      </c>
      <c r="F96" s="484">
        <v>25.42</v>
      </c>
      <c r="G96" s="21"/>
    </row>
    <row r="97" spans="2:7">
      <c r="B97" s="72">
        <v>5106281</v>
      </c>
      <c r="C97" s="73" t="s">
        <v>88</v>
      </c>
      <c r="D97" s="484">
        <v>54.84</v>
      </c>
      <c r="E97" s="485">
        <v>42.88000000000001</v>
      </c>
      <c r="F97" s="484">
        <v>48.860000000000007</v>
      </c>
      <c r="G97" s="21"/>
    </row>
    <row r="98" spans="2:7">
      <c r="B98" s="72">
        <v>5106299</v>
      </c>
      <c r="C98" s="73" t="s">
        <v>89</v>
      </c>
      <c r="D98" s="484">
        <v>56.66</v>
      </c>
      <c r="E98" s="485">
        <v>51.22</v>
      </c>
      <c r="F98" s="484">
        <v>53.94</v>
      </c>
      <c r="G98" s="21"/>
    </row>
    <row r="99" spans="2:7">
      <c r="B99" s="72">
        <v>5106307</v>
      </c>
      <c r="C99" s="73" t="s">
        <v>90</v>
      </c>
      <c r="D99" s="484">
        <v>58.94</v>
      </c>
      <c r="E99" s="485">
        <v>52.050000000000004</v>
      </c>
      <c r="F99" s="484">
        <v>55.495000000000005</v>
      </c>
      <c r="G99" s="21"/>
    </row>
    <row r="100" spans="2:7">
      <c r="B100" s="72">
        <v>5106372</v>
      </c>
      <c r="C100" s="73" t="s">
        <v>91</v>
      </c>
      <c r="D100" s="484">
        <v>50.160000000000004</v>
      </c>
      <c r="E100" s="485">
        <v>40.71</v>
      </c>
      <c r="F100" s="484">
        <v>45.435000000000002</v>
      </c>
      <c r="G100" s="21"/>
    </row>
    <row r="101" spans="2:7">
      <c r="B101" s="72">
        <v>5106422</v>
      </c>
      <c r="C101" s="73" t="s">
        <v>92</v>
      </c>
      <c r="D101" s="484">
        <v>38.950000000000003</v>
      </c>
      <c r="E101" s="485">
        <v>28.86</v>
      </c>
      <c r="F101" s="484">
        <v>33.905000000000001</v>
      </c>
      <c r="G101" s="21"/>
    </row>
    <row r="102" spans="2:7">
      <c r="B102" s="72">
        <v>5106455</v>
      </c>
      <c r="C102" s="73" t="s">
        <v>93</v>
      </c>
      <c r="D102" s="484">
        <v>57.11</v>
      </c>
      <c r="E102" s="485">
        <v>49.96</v>
      </c>
      <c r="F102" s="484">
        <v>53.534999999999997</v>
      </c>
      <c r="G102" s="21"/>
    </row>
    <row r="103" spans="2:7">
      <c r="B103" s="72">
        <v>5106505</v>
      </c>
      <c r="C103" s="73" t="s">
        <v>94</v>
      </c>
      <c r="D103" s="484">
        <v>17.569999999999997</v>
      </c>
      <c r="E103" s="485">
        <v>13</v>
      </c>
      <c r="F103" s="484">
        <v>15.284999999999998</v>
      </c>
      <c r="G103" s="21"/>
    </row>
    <row r="104" spans="2:7">
      <c r="B104" s="72">
        <v>5106653</v>
      </c>
      <c r="C104" s="73" t="s">
        <v>95</v>
      </c>
      <c r="D104" s="484">
        <v>65</v>
      </c>
      <c r="E104" s="485">
        <v>51.940000000000005</v>
      </c>
      <c r="F104" s="484">
        <v>58.47</v>
      </c>
      <c r="G104" s="21"/>
    </row>
    <row r="105" spans="2:7">
      <c r="B105" s="72">
        <v>5106703</v>
      </c>
      <c r="C105" s="73" t="s">
        <v>96</v>
      </c>
      <c r="D105" s="484">
        <v>0</v>
      </c>
      <c r="E105" s="485">
        <v>0</v>
      </c>
      <c r="F105" s="484">
        <v>0</v>
      </c>
      <c r="G105" s="21"/>
    </row>
    <row r="106" spans="2:7">
      <c r="B106" s="72">
        <v>5106752</v>
      </c>
      <c r="C106" s="73" t="s">
        <v>97</v>
      </c>
      <c r="D106" s="484">
        <v>49.349999999999994</v>
      </c>
      <c r="E106" s="485">
        <v>40.620000000000005</v>
      </c>
      <c r="F106" s="484">
        <v>44.984999999999999</v>
      </c>
      <c r="G106" s="21"/>
    </row>
    <row r="107" spans="2:7">
      <c r="B107" s="72">
        <v>5106778</v>
      </c>
      <c r="C107" s="73" t="s">
        <v>98</v>
      </c>
      <c r="D107" s="484">
        <v>44.61</v>
      </c>
      <c r="E107" s="485">
        <v>31.72</v>
      </c>
      <c r="F107" s="484">
        <v>38.164999999999999</v>
      </c>
      <c r="G107" s="21"/>
    </row>
    <row r="108" spans="2:7">
      <c r="B108" s="72">
        <v>5106802</v>
      </c>
      <c r="C108" s="73" t="s">
        <v>99</v>
      </c>
      <c r="D108" s="484">
        <v>66.16</v>
      </c>
      <c r="E108" s="485">
        <v>56.89</v>
      </c>
      <c r="F108" s="484">
        <v>61.524999999999999</v>
      </c>
      <c r="G108" s="21"/>
    </row>
    <row r="109" spans="2:7">
      <c r="B109" s="72">
        <v>5106828</v>
      </c>
      <c r="C109" s="73" t="s">
        <v>100</v>
      </c>
      <c r="D109" s="484">
        <v>47.56</v>
      </c>
      <c r="E109" s="485">
        <v>42.24</v>
      </c>
      <c r="F109" s="484">
        <v>44.900000000000006</v>
      </c>
      <c r="G109" s="21"/>
    </row>
    <row r="110" spans="2:7">
      <c r="B110" s="72">
        <v>5106851</v>
      </c>
      <c r="C110" s="73" t="s">
        <v>101</v>
      </c>
      <c r="D110" s="484">
        <v>49.71</v>
      </c>
      <c r="E110" s="485">
        <v>36.36</v>
      </c>
      <c r="F110" s="484">
        <v>43.034999999999997</v>
      </c>
      <c r="G110" s="21"/>
    </row>
    <row r="111" spans="2:7">
      <c r="B111" s="72">
        <v>5107008</v>
      </c>
      <c r="C111" s="73" t="s">
        <v>102</v>
      </c>
      <c r="D111" s="484">
        <v>50.85</v>
      </c>
      <c r="E111" s="485">
        <v>39.67</v>
      </c>
      <c r="F111" s="484">
        <v>45.260000000000005</v>
      </c>
      <c r="G111" s="21"/>
    </row>
    <row r="112" spans="2:7">
      <c r="B112" s="72">
        <v>5107040</v>
      </c>
      <c r="C112" s="73" t="s">
        <v>103</v>
      </c>
      <c r="D112" s="484">
        <v>59.29</v>
      </c>
      <c r="E112" s="485">
        <v>42.88</v>
      </c>
      <c r="F112" s="484">
        <v>51.085000000000001</v>
      </c>
      <c r="G112" s="21"/>
    </row>
    <row r="113" spans="2:7">
      <c r="B113" s="72">
        <v>5107065</v>
      </c>
      <c r="C113" s="73" t="s">
        <v>104</v>
      </c>
      <c r="D113" s="484">
        <v>60.91</v>
      </c>
      <c r="E113" s="485">
        <v>45.940000000000005</v>
      </c>
      <c r="F113" s="484">
        <v>53.424999999999997</v>
      </c>
      <c r="G113" s="21"/>
    </row>
    <row r="114" spans="2:7">
      <c r="B114" s="72">
        <v>5107156</v>
      </c>
      <c r="C114" s="73" t="s">
        <v>105</v>
      </c>
      <c r="D114" s="484">
        <v>47.24</v>
      </c>
      <c r="E114" s="485">
        <v>34.89</v>
      </c>
      <c r="F114" s="484">
        <v>41.064999999999998</v>
      </c>
      <c r="G114" s="21"/>
    </row>
    <row r="115" spans="2:7">
      <c r="B115" s="72">
        <v>5107180</v>
      </c>
      <c r="C115" s="73" t="s">
        <v>106</v>
      </c>
      <c r="D115" s="484">
        <v>40.550000000000011</v>
      </c>
      <c r="E115" s="485">
        <v>25.32</v>
      </c>
      <c r="F115" s="484">
        <v>32.935000000000002</v>
      </c>
      <c r="G115" s="21"/>
    </row>
    <row r="116" spans="2:7">
      <c r="B116" s="72">
        <v>5107198</v>
      </c>
      <c r="C116" s="73" t="s">
        <v>107</v>
      </c>
      <c r="D116" s="484">
        <v>80.91</v>
      </c>
      <c r="E116" s="485">
        <v>66.300000000000011</v>
      </c>
      <c r="F116" s="484">
        <v>73.605000000000004</v>
      </c>
      <c r="G116" s="21"/>
    </row>
    <row r="117" spans="2:7">
      <c r="B117" s="72">
        <v>5107206</v>
      </c>
      <c r="C117" s="73" t="s">
        <v>108</v>
      </c>
      <c r="D117" s="484">
        <v>55.85</v>
      </c>
      <c r="E117" s="485">
        <v>44.22</v>
      </c>
      <c r="F117" s="484">
        <v>50.034999999999997</v>
      </c>
      <c r="G117" s="21"/>
    </row>
    <row r="118" spans="2:7">
      <c r="B118" s="72">
        <v>5107578</v>
      </c>
      <c r="C118" s="73" t="s">
        <v>109</v>
      </c>
      <c r="D118" s="484">
        <v>0</v>
      </c>
      <c r="E118" s="485">
        <v>0</v>
      </c>
      <c r="F118" s="484">
        <v>0</v>
      </c>
      <c r="G118" s="21"/>
    </row>
    <row r="119" spans="2:7">
      <c r="B119" s="72">
        <v>5107602</v>
      </c>
      <c r="C119" s="73" t="s">
        <v>110</v>
      </c>
      <c r="D119" s="484">
        <v>60.69</v>
      </c>
      <c r="E119" s="485">
        <v>47.23</v>
      </c>
      <c r="F119" s="484">
        <v>53.959999999999994</v>
      </c>
      <c r="G119" s="21"/>
    </row>
    <row r="120" spans="2:7">
      <c r="B120" s="72">
        <v>5107701</v>
      </c>
      <c r="C120" s="73" t="s">
        <v>111</v>
      </c>
      <c r="D120" s="484">
        <v>33.4</v>
      </c>
      <c r="E120" s="485">
        <v>18.229999999999997</v>
      </c>
      <c r="F120" s="484">
        <v>25.814999999999998</v>
      </c>
      <c r="G120" s="21"/>
    </row>
    <row r="121" spans="2:7">
      <c r="B121" s="72">
        <v>5107750</v>
      </c>
      <c r="C121" s="73" t="s">
        <v>112</v>
      </c>
      <c r="D121" s="484">
        <v>44.44</v>
      </c>
      <c r="E121" s="485">
        <v>40.349999999999994</v>
      </c>
      <c r="F121" s="484">
        <v>42.394999999999996</v>
      </c>
      <c r="G121" s="21"/>
    </row>
    <row r="122" spans="2:7">
      <c r="B122" s="72">
        <v>5107248</v>
      </c>
      <c r="C122" s="73" t="s">
        <v>113</v>
      </c>
      <c r="D122" s="484">
        <v>70.45</v>
      </c>
      <c r="E122" s="485">
        <v>54.320000000000007</v>
      </c>
      <c r="F122" s="484">
        <v>62.385000000000005</v>
      </c>
      <c r="G122" s="21"/>
    </row>
    <row r="123" spans="2:7">
      <c r="B123" s="72">
        <v>5107743</v>
      </c>
      <c r="C123" s="73" t="s">
        <v>114</v>
      </c>
      <c r="D123" s="484">
        <v>45.59</v>
      </c>
      <c r="E123" s="485">
        <v>48.09</v>
      </c>
      <c r="F123" s="484">
        <v>46.84</v>
      </c>
      <c r="G123" s="21"/>
    </row>
    <row r="124" spans="2:7">
      <c r="B124" s="72">
        <v>5107768</v>
      </c>
      <c r="C124" s="73" t="s">
        <v>115</v>
      </c>
      <c r="D124" s="484">
        <v>66.13</v>
      </c>
      <c r="E124" s="485">
        <v>59.81</v>
      </c>
      <c r="F124" s="484">
        <v>62.97</v>
      </c>
      <c r="G124" s="21"/>
    </row>
    <row r="125" spans="2:7">
      <c r="B125" s="72">
        <v>5107776</v>
      </c>
      <c r="C125" s="73" t="s">
        <v>116</v>
      </c>
      <c r="D125" s="484">
        <v>32.06</v>
      </c>
      <c r="E125" s="485">
        <v>15.510000000000002</v>
      </c>
      <c r="F125" s="484">
        <v>23.785000000000004</v>
      </c>
      <c r="G125" s="21"/>
    </row>
    <row r="126" spans="2:7">
      <c r="B126" s="72">
        <v>5107263</v>
      </c>
      <c r="C126" s="73" t="s">
        <v>117</v>
      </c>
      <c r="D126" s="484">
        <v>65.38</v>
      </c>
      <c r="E126" s="485">
        <v>40.32</v>
      </c>
      <c r="F126" s="484">
        <v>52.849999999999994</v>
      </c>
      <c r="G126" s="21"/>
    </row>
    <row r="127" spans="2:7">
      <c r="B127" s="72">
        <v>5107792</v>
      </c>
      <c r="C127" s="73" t="s">
        <v>118</v>
      </c>
      <c r="D127" s="484">
        <v>62.699999999999996</v>
      </c>
      <c r="E127" s="485">
        <v>41.180000000000007</v>
      </c>
      <c r="F127" s="484">
        <v>51.94</v>
      </c>
      <c r="G127" s="21"/>
    </row>
    <row r="128" spans="2:7">
      <c r="B128" s="72">
        <v>5107800</v>
      </c>
      <c r="C128" s="73" t="s">
        <v>119</v>
      </c>
      <c r="D128" s="484">
        <v>40.660000000000004</v>
      </c>
      <c r="E128" s="485">
        <v>28.189999999999998</v>
      </c>
      <c r="F128" s="484">
        <v>34.424999999999997</v>
      </c>
      <c r="G128" s="21"/>
    </row>
    <row r="129" spans="2:7">
      <c r="B129" s="72">
        <v>5107859</v>
      </c>
      <c r="C129" s="73" t="s">
        <v>120</v>
      </c>
      <c r="D129" s="484">
        <v>24.03</v>
      </c>
      <c r="E129" s="485">
        <v>19.27</v>
      </c>
      <c r="F129" s="484">
        <v>21.65</v>
      </c>
      <c r="G129" s="21"/>
    </row>
    <row r="130" spans="2:7">
      <c r="B130" s="72">
        <v>5107297</v>
      </c>
      <c r="C130" s="73" t="s">
        <v>121</v>
      </c>
      <c r="D130" s="484">
        <v>25.340000000000003</v>
      </c>
      <c r="E130" s="485">
        <v>22.91</v>
      </c>
      <c r="F130" s="484">
        <v>24.125</v>
      </c>
      <c r="G130" s="21"/>
    </row>
    <row r="131" spans="2:7">
      <c r="B131" s="72">
        <v>5107305</v>
      </c>
      <c r="C131" s="73" t="s">
        <v>122</v>
      </c>
      <c r="D131" s="484">
        <v>62.930000000000007</v>
      </c>
      <c r="E131" s="485">
        <v>55.050000000000004</v>
      </c>
      <c r="F131" s="484">
        <v>58.990000000000009</v>
      </c>
      <c r="G131" s="21"/>
    </row>
    <row r="132" spans="2:7">
      <c r="B132" s="72">
        <v>5107354</v>
      </c>
      <c r="C132" s="73" t="s">
        <v>123</v>
      </c>
      <c r="D132" s="484">
        <v>40.480000000000004</v>
      </c>
      <c r="E132" s="485">
        <v>28.48</v>
      </c>
      <c r="F132" s="484">
        <v>34.480000000000004</v>
      </c>
      <c r="G132" s="21"/>
    </row>
    <row r="133" spans="2:7">
      <c r="B133" s="72">
        <v>5107107</v>
      </c>
      <c r="C133" s="73" t="s">
        <v>124</v>
      </c>
      <c r="D133" s="484">
        <v>54.099999999999994</v>
      </c>
      <c r="E133" s="485">
        <v>44.8</v>
      </c>
      <c r="F133" s="484">
        <v>49.449999999999996</v>
      </c>
      <c r="G133" s="21"/>
    </row>
    <row r="134" spans="2:7">
      <c r="B134" s="72">
        <v>5107404</v>
      </c>
      <c r="C134" s="73" t="s">
        <v>125</v>
      </c>
      <c r="D134" s="484">
        <v>41.49</v>
      </c>
      <c r="E134" s="485">
        <v>39.850000000000009</v>
      </c>
      <c r="F134" s="484">
        <v>40.67</v>
      </c>
      <c r="G134" s="21"/>
    </row>
    <row r="135" spans="2:7">
      <c r="B135" s="72">
        <v>5107875</v>
      </c>
      <c r="C135" s="73" t="s">
        <v>126</v>
      </c>
      <c r="D135" s="484">
        <v>57.28</v>
      </c>
      <c r="E135" s="485">
        <v>44.519999999999996</v>
      </c>
      <c r="F135" s="484">
        <v>50.9</v>
      </c>
      <c r="G135" s="21"/>
    </row>
    <row r="136" spans="2:7">
      <c r="B136" s="72">
        <v>5107883</v>
      </c>
      <c r="C136" s="73" t="s">
        <v>127</v>
      </c>
      <c r="D136" s="484">
        <v>31.87</v>
      </c>
      <c r="E136" s="485">
        <v>21.57</v>
      </c>
      <c r="F136" s="484">
        <v>26.72</v>
      </c>
      <c r="G136" s="21"/>
    </row>
    <row r="137" spans="2:7">
      <c r="B137" s="72">
        <v>5107909</v>
      </c>
      <c r="C137" s="73" t="s">
        <v>128</v>
      </c>
      <c r="D137" s="484">
        <v>60.940000000000005</v>
      </c>
      <c r="E137" s="485">
        <v>47.879999999999995</v>
      </c>
      <c r="F137" s="484">
        <v>54.41</v>
      </c>
      <c r="G137" s="21"/>
    </row>
    <row r="138" spans="2:7">
      <c r="B138" s="72">
        <v>5107925</v>
      </c>
      <c r="C138" s="73" t="s">
        <v>129</v>
      </c>
      <c r="D138" s="484">
        <v>60.440000000000005</v>
      </c>
      <c r="E138" s="485">
        <v>50.95000000000001</v>
      </c>
      <c r="F138" s="484">
        <v>55.695000000000007</v>
      </c>
      <c r="G138" s="21"/>
    </row>
    <row r="139" spans="2:7">
      <c r="B139" s="72">
        <v>5107941</v>
      </c>
      <c r="C139" s="73" t="s">
        <v>130</v>
      </c>
      <c r="D139" s="484">
        <v>57.120000000000005</v>
      </c>
      <c r="E139" s="485">
        <v>41.5</v>
      </c>
      <c r="F139" s="484">
        <v>49.31</v>
      </c>
      <c r="G139" s="21"/>
    </row>
    <row r="140" spans="2:7">
      <c r="B140" s="72">
        <v>5107958</v>
      </c>
      <c r="C140" s="73" t="s">
        <v>131</v>
      </c>
      <c r="D140" s="484">
        <v>60.06</v>
      </c>
      <c r="E140" s="485">
        <v>49.27</v>
      </c>
      <c r="F140" s="484">
        <v>54.665000000000006</v>
      </c>
      <c r="G140" s="21"/>
    </row>
    <row r="141" spans="2:7">
      <c r="B141" s="72">
        <v>5108006</v>
      </c>
      <c r="C141" s="73" t="s">
        <v>132</v>
      </c>
      <c r="D141" s="484">
        <v>59.78</v>
      </c>
      <c r="E141" s="485">
        <v>47.86</v>
      </c>
      <c r="F141" s="484">
        <v>53.82</v>
      </c>
      <c r="G141" s="21"/>
    </row>
    <row r="142" spans="2:7">
      <c r="B142" s="72">
        <v>5108055</v>
      </c>
      <c r="C142" s="73" t="s">
        <v>133</v>
      </c>
      <c r="D142" s="484">
        <v>58.599999999999994</v>
      </c>
      <c r="E142" s="485">
        <v>50.470000000000006</v>
      </c>
      <c r="F142" s="484">
        <v>54.534999999999997</v>
      </c>
      <c r="G142" s="21"/>
    </row>
    <row r="143" spans="2:7">
      <c r="B143" s="72">
        <v>5108105</v>
      </c>
      <c r="C143" s="73" t="s">
        <v>134</v>
      </c>
      <c r="D143" s="484">
        <v>23.93</v>
      </c>
      <c r="E143" s="485">
        <v>28.86</v>
      </c>
      <c r="F143" s="484">
        <v>26.395</v>
      </c>
      <c r="G143" s="21"/>
    </row>
    <row r="144" spans="2:7">
      <c r="B144" s="72">
        <v>5108204</v>
      </c>
      <c r="C144" s="73" t="s">
        <v>135</v>
      </c>
      <c r="D144" s="484">
        <v>52.8</v>
      </c>
      <c r="E144" s="485">
        <v>44.57</v>
      </c>
      <c r="F144" s="484">
        <v>48.685000000000002</v>
      </c>
      <c r="G144" s="21"/>
    </row>
    <row r="145" spans="2:11">
      <c r="B145" s="72">
        <v>5108303</v>
      </c>
      <c r="C145" s="73" t="s">
        <v>136</v>
      </c>
      <c r="D145" s="484">
        <v>55.54</v>
      </c>
      <c r="E145" s="485">
        <v>51.22</v>
      </c>
      <c r="F145" s="484">
        <v>53.379999999999995</v>
      </c>
      <c r="G145" s="21"/>
    </row>
    <row r="146" spans="2:11">
      <c r="B146" s="72">
        <v>5108352</v>
      </c>
      <c r="C146" s="73" t="s">
        <v>137</v>
      </c>
      <c r="D146" s="484">
        <v>53.68</v>
      </c>
      <c r="E146" s="485">
        <v>34.93</v>
      </c>
      <c r="F146" s="484">
        <v>44.305</v>
      </c>
      <c r="G146" s="21"/>
    </row>
    <row r="147" spans="2:11">
      <c r="B147" s="72">
        <v>5108402</v>
      </c>
      <c r="C147" s="73" t="s">
        <v>138</v>
      </c>
      <c r="D147" s="484">
        <v>54.06</v>
      </c>
      <c r="E147" s="485">
        <v>39.56</v>
      </c>
      <c r="F147" s="484">
        <v>46.81</v>
      </c>
      <c r="G147" s="21"/>
    </row>
    <row r="148" spans="2:11">
      <c r="B148" s="72">
        <v>5108501</v>
      </c>
      <c r="C148" s="73" t="s">
        <v>139</v>
      </c>
      <c r="D148" s="484">
        <v>49.58</v>
      </c>
      <c r="E148" s="485">
        <v>45.72</v>
      </c>
      <c r="F148" s="484">
        <v>47.65</v>
      </c>
      <c r="G148" s="21"/>
    </row>
    <row r="149" spans="2:11">
      <c r="B149" s="72">
        <v>5105507</v>
      </c>
      <c r="C149" s="73" t="s">
        <v>140</v>
      </c>
      <c r="D149" s="484">
        <v>23.7</v>
      </c>
      <c r="E149" s="485">
        <v>14</v>
      </c>
      <c r="F149" s="484">
        <v>18.850000000000001</v>
      </c>
      <c r="G149" s="21"/>
    </row>
    <row r="150" spans="2:11">
      <c r="B150" s="63">
        <v>5108600</v>
      </c>
      <c r="C150" s="74" t="s">
        <v>141</v>
      </c>
      <c r="D150" s="486">
        <v>45.349999999999994</v>
      </c>
      <c r="E150" s="487">
        <v>28.009999999999998</v>
      </c>
      <c r="F150" s="524">
        <v>36.679999999999993</v>
      </c>
      <c r="G150" s="21"/>
    </row>
    <row r="151" spans="2:11">
      <c r="B151" t="s">
        <v>275</v>
      </c>
      <c r="G151" s="21"/>
    </row>
    <row r="152" spans="2:11">
      <c r="K152" s="16"/>
    </row>
    <row r="153" spans="2:11">
      <c r="B153" s="16" t="s">
        <v>202</v>
      </c>
      <c r="K153"/>
    </row>
    <row r="154" spans="2:11">
      <c r="B154" s="26" t="s">
        <v>697</v>
      </c>
    </row>
    <row r="155" spans="2:11">
      <c r="B155" s="18" t="s">
        <v>502</v>
      </c>
    </row>
    <row r="156" spans="2:11">
      <c r="B156" s="427" t="s">
        <v>501</v>
      </c>
    </row>
    <row r="157" spans="2:11">
      <c r="B157" t="s">
        <v>503</v>
      </c>
    </row>
    <row r="158" spans="2:11">
      <c r="B158" s="424"/>
    </row>
  </sheetData>
  <mergeCells count="1">
    <mergeCell ref="B1:F1"/>
  </mergeCells>
  <hyperlinks>
    <hyperlink ref="B6" location="ÍNDICE!A1" display="VOLTAR"/>
    <hyperlink ref="B156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G159"/>
  <sheetViews>
    <sheetView showGridLines="0" workbookViewId="0">
      <selection activeCell="F27" sqref="F27"/>
    </sheetView>
  </sheetViews>
  <sheetFormatPr defaultColWidth="8.85546875" defaultRowHeight="15"/>
  <cols>
    <col min="1" max="1" width="8.85546875" style="26"/>
    <col min="2" max="2" width="16.42578125" style="26" customWidth="1"/>
    <col min="3" max="3" width="30" style="26" bestFit="1" customWidth="1"/>
    <col min="4" max="6" width="21.5703125" style="26" customWidth="1"/>
    <col min="7" max="16384" width="8.85546875" style="26"/>
  </cols>
  <sheetData>
    <row r="1" spans="2:7">
      <c r="B1" s="650" t="s">
        <v>237</v>
      </c>
      <c r="C1" s="650"/>
      <c r="D1" s="650"/>
      <c r="E1" s="650"/>
      <c r="F1" s="650"/>
    </row>
    <row r="2" spans="2:7">
      <c r="B2" s="543"/>
      <c r="C2" s="543"/>
      <c r="D2" s="543"/>
      <c r="E2" s="543"/>
      <c r="F2" s="543"/>
    </row>
    <row r="3" spans="2:7">
      <c r="B3" s="19" t="s">
        <v>430</v>
      </c>
    </row>
    <row r="4" spans="2:7">
      <c r="B4" s="19" t="s">
        <v>642</v>
      </c>
    </row>
    <row r="5" spans="2:7">
      <c r="B5" s="107">
        <v>2020</v>
      </c>
    </row>
    <row r="6" spans="2:7">
      <c r="B6" s="106" t="s">
        <v>302</v>
      </c>
    </row>
    <row r="8" spans="2:7" ht="75">
      <c r="B8" s="544" t="s">
        <v>186</v>
      </c>
      <c r="C8" s="68" t="s">
        <v>0</v>
      </c>
      <c r="D8" s="467" t="s">
        <v>587</v>
      </c>
      <c r="E8" s="469" t="s">
        <v>588</v>
      </c>
      <c r="F8" s="467" t="s">
        <v>577</v>
      </c>
    </row>
    <row r="9" spans="2:7">
      <c r="B9" s="85" t="s">
        <v>191</v>
      </c>
      <c r="C9" s="104" t="s">
        <v>192</v>
      </c>
      <c r="D9" s="76" t="s">
        <v>193</v>
      </c>
      <c r="E9" s="91" t="s">
        <v>194</v>
      </c>
      <c r="F9" s="76" t="s">
        <v>276</v>
      </c>
    </row>
    <row r="10" spans="2:7">
      <c r="B10" s="72">
        <v>5100102</v>
      </c>
      <c r="C10" s="73" t="s">
        <v>1</v>
      </c>
      <c r="D10" s="484">
        <v>25.46</v>
      </c>
      <c r="E10" s="485">
        <v>9.5399999999999991</v>
      </c>
      <c r="F10" s="484">
        <v>17.5</v>
      </c>
      <c r="G10" s="31"/>
    </row>
    <row r="11" spans="2:7">
      <c r="B11" s="72">
        <v>5100201</v>
      </c>
      <c r="C11" s="73" t="s">
        <v>2</v>
      </c>
      <c r="D11" s="484">
        <v>34.299999999999997</v>
      </c>
      <c r="E11" s="485">
        <v>14.610000000000001</v>
      </c>
      <c r="F11" s="484">
        <v>24.454999999999998</v>
      </c>
      <c r="G11" s="31"/>
    </row>
    <row r="12" spans="2:7">
      <c r="B12" s="72">
        <v>5100250</v>
      </c>
      <c r="C12" s="73" t="s">
        <v>3</v>
      </c>
      <c r="D12" s="484">
        <v>35.160000000000004</v>
      </c>
      <c r="E12" s="485">
        <v>17.829999999999998</v>
      </c>
      <c r="F12" s="484">
        <v>26.495000000000001</v>
      </c>
      <c r="G12" s="31"/>
    </row>
    <row r="13" spans="2:7">
      <c r="B13" s="72">
        <v>5100300</v>
      </c>
      <c r="C13" s="73" t="s">
        <v>4</v>
      </c>
      <c r="D13" s="484">
        <v>37.74</v>
      </c>
      <c r="E13" s="485">
        <v>18.940000000000001</v>
      </c>
      <c r="F13" s="484">
        <v>28.340000000000003</v>
      </c>
      <c r="G13" s="31"/>
    </row>
    <row r="14" spans="2:7">
      <c r="B14" s="72">
        <v>5100359</v>
      </c>
      <c r="C14" s="73" t="s">
        <v>5</v>
      </c>
      <c r="D14" s="484">
        <v>31.420000000000005</v>
      </c>
      <c r="E14" s="485">
        <v>8.77</v>
      </c>
      <c r="F14" s="484">
        <v>20.095000000000002</v>
      </c>
      <c r="G14" s="31"/>
    </row>
    <row r="15" spans="2:7">
      <c r="B15" s="72">
        <v>5100409</v>
      </c>
      <c r="C15" s="73" t="s">
        <v>6</v>
      </c>
      <c r="D15" s="484">
        <v>32.24</v>
      </c>
      <c r="E15" s="485">
        <v>8.57</v>
      </c>
      <c r="F15" s="484">
        <v>20.405000000000001</v>
      </c>
      <c r="G15" s="31"/>
    </row>
    <row r="16" spans="2:7">
      <c r="B16" s="72">
        <v>5100508</v>
      </c>
      <c r="C16" s="73" t="s">
        <v>7</v>
      </c>
      <c r="D16" s="484">
        <v>12</v>
      </c>
      <c r="E16" s="485">
        <v>4.59</v>
      </c>
      <c r="F16" s="484">
        <v>8.2949999999999999</v>
      </c>
      <c r="G16" s="31"/>
    </row>
    <row r="17" spans="2:7">
      <c r="B17" s="72">
        <v>5100607</v>
      </c>
      <c r="C17" s="73" t="s">
        <v>8</v>
      </c>
      <c r="D17" s="484">
        <v>0</v>
      </c>
      <c r="E17" s="485">
        <v>0</v>
      </c>
      <c r="F17" s="484">
        <v>0</v>
      </c>
      <c r="G17" s="31"/>
    </row>
    <row r="18" spans="2:7">
      <c r="B18" s="72">
        <v>5100805</v>
      </c>
      <c r="C18" s="73" t="s">
        <v>9</v>
      </c>
      <c r="D18" s="484">
        <v>27.54</v>
      </c>
      <c r="E18" s="485">
        <v>13.78</v>
      </c>
      <c r="F18" s="484">
        <v>20.66</v>
      </c>
      <c r="G18" s="31"/>
    </row>
    <row r="19" spans="2:7">
      <c r="B19" s="72">
        <v>5101001</v>
      </c>
      <c r="C19" s="73" t="s">
        <v>10</v>
      </c>
      <c r="D19" s="484">
        <v>11.25</v>
      </c>
      <c r="E19" s="485">
        <v>4.04</v>
      </c>
      <c r="F19" s="484">
        <v>7.6449999999999996</v>
      </c>
      <c r="G19" s="31"/>
    </row>
    <row r="20" spans="2:7">
      <c r="B20" s="72">
        <v>5101209</v>
      </c>
      <c r="C20" s="73" t="s">
        <v>11</v>
      </c>
      <c r="D20" s="484">
        <v>50</v>
      </c>
      <c r="E20" s="485">
        <v>27.78</v>
      </c>
      <c r="F20" s="484">
        <v>38.89</v>
      </c>
      <c r="G20" s="31"/>
    </row>
    <row r="21" spans="2:7">
      <c r="B21" s="72">
        <v>5101258</v>
      </c>
      <c r="C21" s="73" t="s">
        <v>12</v>
      </c>
      <c r="D21" s="484">
        <v>32.51</v>
      </c>
      <c r="E21" s="485">
        <v>12.620000000000001</v>
      </c>
      <c r="F21" s="484">
        <v>22.564999999999998</v>
      </c>
      <c r="G21" s="31"/>
    </row>
    <row r="22" spans="2:7">
      <c r="B22" s="72">
        <v>5101308</v>
      </c>
      <c r="C22" s="73" t="s">
        <v>13</v>
      </c>
      <c r="D22" s="484">
        <v>31.779999999999998</v>
      </c>
      <c r="E22" s="485">
        <v>16.84</v>
      </c>
      <c r="F22" s="484">
        <v>24.31</v>
      </c>
      <c r="G22" s="31"/>
    </row>
    <row r="23" spans="2:7">
      <c r="B23" s="72">
        <v>5101407</v>
      </c>
      <c r="C23" s="73" t="s">
        <v>14</v>
      </c>
      <c r="D23" s="484">
        <v>30.569999999999997</v>
      </c>
      <c r="E23" s="485">
        <v>12.65</v>
      </c>
      <c r="F23" s="484">
        <v>21.61</v>
      </c>
      <c r="G23" s="31"/>
    </row>
    <row r="24" spans="2:7">
      <c r="B24" s="72">
        <v>5101605</v>
      </c>
      <c r="C24" s="73" t="s">
        <v>15</v>
      </c>
      <c r="D24" s="484">
        <v>9.23</v>
      </c>
      <c r="E24" s="485">
        <v>1.17</v>
      </c>
      <c r="F24" s="484">
        <v>5.2</v>
      </c>
      <c r="G24" s="31"/>
    </row>
    <row r="25" spans="2:7">
      <c r="B25" s="72">
        <v>5101704</v>
      </c>
      <c r="C25" s="73" t="s">
        <v>16</v>
      </c>
      <c r="D25" s="484">
        <v>26.94</v>
      </c>
      <c r="E25" s="485">
        <v>10.32</v>
      </c>
      <c r="F25" s="484">
        <v>18.630000000000003</v>
      </c>
      <c r="G25" s="31"/>
    </row>
    <row r="26" spans="2:7">
      <c r="B26" s="72">
        <v>5101803</v>
      </c>
      <c r="C26" s="73" t="s">
        <v>17</v>
      </c>
      <c r="D26" s="484">
        <v>33.74</v>
      </c>
      <c r="E26" s="485">
        <v>12.97</v>
      </c>
      <c r="F26" s="484">
        <v>23.355</v>
      </c>
      <c r="G26" s="31"/>
    </row>
    <row r="27" spans="2:7">
      <c r="B27" s="72">
        <v>5101852</v>
      </c>
      <c r="C27" s="73" t="s">
        <v>18</v>
      </c>
      <c r="D27" s="484">
        <v>23.66</v>
      </c>
      <c r="E27" s="485">
        <v>10.64</v>
      </c>
      <c r="F27" s="484">
        <v>17.149999999999999</v>
      </c>
      <c r="G27" s="31"/>
    </row>
    <row r="28" spans="2:7">
      <c r="B28" s="72">
        <v>5101902</v>
      </c>
      <c r="C28" s="73" t="s">
        <v>19</v>
      </c>
      <c r="D28" s="484">
        <v>25.83</v>
      </c>
      <c r="E28" s="485">
        <v>12.3</v>
      </c>
      <c r="F28" s="484">
        <v>19.064999999999998</v>
      </c>
      <c r="G28" s="31"/>
    </row>
    <row r="29" spans="2:7">
      <c r="B29" s="72">
        <v>5102504</v>
      </c>
      <c r="C29" s="73" t="s">
        <v>20</v>
      </c>
      <c r="D29" s="484">
        <v>18.95</v>
      </c>
      <c r="E29" s="485">
        <v>6.82</v>
      </c>
      <c r="F29" s="484">
        <v>12.885</v>
      </c>
      <c r="G29" s="31"/>
    </row>
    <row r="30" spans="2:7">
      <c r="B30" s="72">
        <v>5102603</v>
      </c>
      <c r="C30" s="73" t="s">
        <v>21</v>
      </c>
      <c r="D30" s="484">
        <v>16.55</v>
      </c>
      <c r="E30" s="485">
        <v>7.71</v>
      </c>
      <c r="F30" s="484">
        <v>12.13</v>
      </c>
      <c r="G30" s="31"/>
    </row>
    <row r="31" spans="2:7">
      <c r="B31" s="72">
        <v>5102637</v>
      </c>
      <c r="C31" s="73" t="s">
        <v>22</v>
      </c>
      <c r="D31" s="484">
        <v>43.580000000000005</v>
      </c>
      <c r="E31" s="485">
        <v>23.57</v>
      </c>
      <c r="F31" s="484">
        <v>33.575000000000003</v>
      </c>
      <c r="G31" s="31"/>
    </row>
    <row r="32" spans="2:7">
      <c r="B32" s="72">
        <v>5102678</v>
      </c>
      <c r="C32" s="73" t="s">
        <v>23</v>
      </c>
      <c r="D32" s="484">
        <v>36.260000000000005</v>
      </c>
      <c r="E32" s="485">
        <v>19.38</v>
      </c>
      <c r="F32" s="484">
        <v>27.82</v>
      </c>
      <c r="G32" s="31"/>
    </row>
    <row r="33" spans="2:7">
      <c r="B33" s="72">
        <v>5102686</v>
      </c>
      <c r="C33" s="73" t="s">
        <v>24</v>
      </c>
      <c r="D33" s="484">
        <v>26.270000000000003</v>
      </c>
      <c r="E33" s="485">
        <v>17.029999999999998</v>
      </c>
      <c r="F33" s="484">
        <v>21.65</v>
      </c>
      <c r="G33" s="31"/>
    </row>
    <row r="34" spans="2:7">
      <c r="B34" s="72">
        <v>5102694</v>
      </c>
      <c r="C34" s="73" t="s">
        <v>25</v>
      </c>
      <c r="D34" s="484">
        <v>21.4</v>
      </c>
      <c r="E34" s="485">
        <v>2.7800000000000002</v>
      </c>
      <c r="F34" s="484">
        <v>12.09</v>
      </c>
      <c r="G34" s="31"/>
    </row>
    <row r="35" spans="2:7">
      <c r="B35" s="72">
        <v>5102702</v>
      </c>
      <c r="C35" s="73" t="s">
        <v>26</v>
      </c>
      <c r="D35" s="484">
        <v>28.95</v>
      </c>
      <c r="E35" s="485">
        <v>9.8000000000000007</v>
      </c>
      <c r="F35" s="484">
        <v>19.375</v>
      </c>
      <c r="G35" s="31"/>
    </row>
    <row r="36" spans="2:7">
      <c r="B36" s="72">
        <v>5102793</v>
      </c>
      <c r="C36" s="73" t="s">
        <v>27</v>
      </c>
      <c r="D36" s="484">
        <v>15.360000000000001</v>
      </c>
      <c r="E36" s="485">
        <v>9.7899999999999991</v>
      </c>
      <c r="F36" s="484">
        <v>12.574999999999999</v>
      </c>
      <c r="G36" s="31"/>
    </row>
    <row r="37" spans="2:7">
      <c r="B37" s="72">
        <v>5102850</v>
      </c>
      <c r="C37" s="73" t="s">
        <v>28</v>
      </c>
      <c r="D37" s="484">
        <v>19.63</v>
      </c>
      <c r="E37" s="485">
        <v>13.16</v>
      </c>
      <c r="F37" s="484">
        <v>16.395</v>
      </c>
      <c r="G37" s="31"/>
    </row>
    <row r="38" spans="2:7">
      <c r="B38" s="72">
        <v>5103007</v>
      </c>
      <c r="C38" s="73" t="s">
        <v>29</v>
      </c>
      <c r="D38" s="484">
        <v>19.069999999999997</v>
      </c>
      <c r="E38" s="485">
        <v>6.33</v>
      </c>
      <c r="F38" s="484">
        <v>12.7</v>
      </c>
      <c r="G38" s="31"/>
    </row>
    <row r="39" spans="2:7">
      <c r="B39" s="72">
        <v>5103056</v>
      </c>
      <c r="C39" s="73" t="s">
        <v>30</v>
      </c>
      <c r="D39" s="484">
        <v>40.980000000000004</v>
      </c>
      <c r="E39" s="485">
        <v>23.44</v>
      </c>
      <c r="F39" s="484">
        <v>32.21</v>
      </c>
      <c r="G39" s="31"/>
    </row>
    <row r="40" spans="2:7">
      <c r="B40" s="72">
        <v>5103106</v>
      </c>
      <c r="C40" s="73" t="s">
        <v>31</v>
      </c>
      <c r="D40" s="484">
        <v>19.57</v>
      </c>
      <c r="E40" s="485">
        <v>3.88</v>
      </c>
      <c r="F40" s="484">
        <v>11.725</v>
      </c>
      <c r="G40" s="31"/>
    </row>
    <row r="41" spans="2:7">
      <c r="B41" s="72">
        <v>5103205</v>
      </c>
      <c r="C41" s="73" t="s">
        <v>32</v>
      </c>
      <c r="D41" s="484">
        <v>39.730000000000004</v>
      </c>
      <c r="E41" s="485">
        <v>24.17</v>
      </c>
      <c r="F41" s="484">
        <v>31.950000000000003</v>
      </c>
      <c r="G41" s="31"/>
    </row>
    <row r="42" spans="2:7">
      <c r="B42" s="72">
        <v>5103254</v>
      </c>
      <c r="C42" s="73" t="s">
        <v>33</v>
      </c>
      <c r="D42" s="484">
        <v>19.22</v>
      </c>
      <c r="E42" s="485">
        <v>9.0500000000000007</v>
      </c>
      <c r="F42" s="484">
        <v>14.135</v>
      </c>
      <c r="G42" s="31"/>
    </row>
    <row r="43" spans="2:7">
      <c r="B43" s="72">
        <v>5103304</v>
      </c>
      <c r="C43" s="73" t="s">
        <v>34</v>
      </c>
      <c r="D43" s="484">
        <v>33.589999999999996</v>
      </c>
      <c r="E43" s="485">
        <v>10.85</v>
      </c>
      <c r="F43" s="484">
        <v>22.22</v>
      </c>
      <c r="G43" s="31"/>
    </row>
    <row r="44" spans="2:7">
      <c r="B44" s="72">
        <v>5103353</v>
      </c>
      <c r="C44" s="73" t="s">
        <v>35</v>
      </c>
      <c r="D44" s="484">
        <v>22.86</v>
      </c>
      <c r="E44" s="485">
        <v>13.17</v>
      </c>
      <c r="F44" s="484">
        <v>18.015000000000001</v>
      </c>
      <c r="G44" s="31"/>
    </row>
    <row r="45" spans="2:7">
      <c r="B45" s="72">
        <v>5103361</v>
      </c>
      <c r="C45" s="73" t="s">
        <v>36</v>
      </c>
      <c r="D45" s="484">
        <v>25.440000000000005</v>
      </c>
      <c r="E45" s="485">
        <v>27.619999999999997</v>
      </c>
      <c r="F45" s="484">
        <v>26.53</v>
      </c>
      <c r="G45" s="31"/>
    </row>
    <row r="46" spans="2:7">
      <c r="B46" s="72">
        <v>5103379</v>
      </c>
      <c r="C46" s="73" t="s">
        <v>37</v>
      </c>
      <c r="D46" s="484">
        <v>27.650000000000002</v>
      </c>
      <c r="E46" s="485">
        <v>11.03</v>
      </c>
      <c r="F46" s="484">
        <v>19.34</v>
      </c>
      <c r="G46" s="31"/>
    </row>
    <row r="47" spans="2:7">
      <c r="B47" s="72">
        <v>5103403</v>
      </c>
      <c r="C47" s="73" t="s">
        <v>38</v>
      </c>
      <c r="D47" s="484">
        <v>27.310000000000002</v>
      </c>
      <c r="E47" s="485">
        <v>11.680000000000001</v>
      </c>
      <c r="F47" s="484">
        <v>19.495000000000001</v>
      </c>
      <c r="G47" s="31"/>
    </row>
    <row r="48" spans="2:7">
      <c r="B48" s="72">
        <v>5103437</v>
      </c>
      <c r="C48" s="73" t="s">
        <v>39</v>
      </c>
      <c r="D48" s="484">
        <v>19.920000000000002</v>
      </c>
      <c r="E48" s="485">
        <v>13.24</v>
      </c>
      <c r="F48" s="484">
        <v>16.580000000000002</v>
      </c>
      <c r="G48" s="31"/>
    </row>
    <row r="49" spans="2:7">
      <c r="B49" s="72">
        <v>5103452</v>
      </c>
      <c r="C49" s="73" t="s">
        <v>40</v>
      </c>
      <c r="D49" s="484">
        <v>21.97</v>
      </c>
      <c r="E49" s="485">
        <v>11.209999999999999</v>
      </c>
      <c r="F49" s="484">
        <v>16.59</v>
      </c>
      <c r="G49" s="31"/>
    </row>
    <row r="50" spans="2:7">
      <c r="B50" s="72">
        <v>5103502</v>
      </c>
      <c r="C50" s="73" t="s">
        <v>41</v>
      </c>
      <c r="D50" s="484">
        <v>28.87</v>
      </c>
      <c r="E50" s="485">
        <v>12.920000000000002</v>
      </c>
      <c r="F50" s="484">
        <v>20.895000000000003</v>
      </c>
      <c r="G50" s="31"/>
    </row>
    <row r="51" spans="2:7">
      <c r="B51" s="72">
        <v>5103601</v>
      </c>
      <c r="C51" s="73" t="s">
        <v>42</v>
      </c>
      <c r="D51" s="484">
        <v>27.47</v>
      </c>
      <c r="E51" s="485">
        <v>14.54</v>
      </c>
      <c r="F51" s="484">
        <v>21.004999999999999</v>
      </c>
      <c r="G51" s="31"/>
    </row>
    <row r="52" spans="2:7">
      <c r="B52" s="72">
        <v>5103700</v>
      </c>
      <c r="C52" s="73" t="s">
        <v>43</v>
      </c>
      <c r="D52" s="484">
        <v>25.75</v>
      </c>
      <c r="E52" s="485">
        <v>13.309999999999999</v>
      </c>
      <c r="F52" s="484">
        <v>19.53</v>
      </c>
      <c r="G52" s="31"/>
    </row>
    <row r="53" spans="2:7">
      <c r="B53" s="72">
        <v>5103809</v>
      </c>
      <c r="C53" s="73" t="s">
        <v>44</v>
      </c>
      <c r="D53" s="484">
        <v>22.06</v>
      </c>
      <c r="E53" s="485">
        <v>19.66</v>
      </c>
      <c r="F53" s="484">
        <v>20.86</v>
      </c>
      <c r="G53" s="31"/>
    </row>
    <row r="54" spans="2:7">
      <c r="B54" s="72">
        <v>5103858</v>
      </c>
      <c r="C54" s="73" t="s">
        <v>45</v>
      </c>
      <c r="D54" s="484">
        <v>24.779999999999998</v>
      </c>
      <c r="E54" s="485">
        <v>12.77</v>
      </c>
      <c r="F54" s="484">
        <v>18.774999999999999</v>
      </c>
      <c r="G54" s="31"/>
    </row>
    <row r="55" spans="2:7">
      <c r="B55" s="72">
        <v>5103908</v>
      </c>
      <c r="C55" s="73" t="s">
        <v>46</v>
      </c>
      <c r="D55" s="484">
        <v>0</v>
      </c>
      <c r="E55" s="485">
        <v>0</v>
      </c>
      <c r="F55" s="484">
        <v>0</v>
      </c>
      <c r="G55" s="31"/>
    </row>
    <row r="56" spans="2:7">
      <c r="B56" s="72">
        <v>5103957</v>
      </c>
      <c r="C56" s="73" t="s">
        <v>47</v>
      </c>
      <c r="D56" s="484">
        <v>29.42</v>
      </c>
      <c r="E56" s="485">
        <v>14.56</v>
      </c>
      <c r="F56" s="484">
        <v>21.990000000000002</v>
      </c>
      <c r="G56" s="31"/>
    </row>
    <row r="57" spans="2:7">
      <c r="B57" s="72">
        <v>5104104</v>
      </c>
      <c r="C57" s="73" t="s">
        <v>48</v>
      </c>
      <c r="D57" s="484">
        <v>45.95</v>
      </c>
      <c r="E57" s="485">
        <v>28.520000000000003</v>
      </c>
      <c r="F57" s="484">
        <v>37.234999999999999</v>
      </c>
      <c r="G57" s="31"/>
    </row>
    <row r="58" spans="2:7">
      <c r="B58" s="72">
        <v>5104203</v>
      </c>
      <c r="C58" s="73" t="s">
        <v>49</v>
      </c>
      <c r="D58" s="484">
        <v>38.630000000000003</v>
      </c>
      <c r="E58" s="485">
        <v>10.77</v>
      </c>
      <c r="F58" s="484">
        <v>24.700000000000003</v>
      </c>
      <c r="G58" s="31"/>
    </row>
    <row r="59" spans="2:7">
      <c r="B59" s="72">
        <v>5104500</v>
      </c>
      <c r="C59" s="73" t="s">
        <v>50</v>
      </c>
      <c r="D59" s="484">
        <v>17.850000000000001</v>
      </c>
      <c r="E59" s="485">
        <v>7.1400000000000006</v>
      </c>
      <c r="F59" s="484">
        <v>12.495000000000001</v>
      </c>
      <c r="G59" s="31"/>
    </row>
    <row r="60" spans="2:7">
      <c r="B60" s="72">
        <v>5104526</v>
      </c>
      <c r="C60" s="73" t="s">
        <v>51</v>
      </c>
      <c r="D60" s="484">
        <v>41.2</v>
      </c>
      <c r="E60" s="485">
        <v>31.51</v>
      </c>
      <c r="F60" s="484">
        <v>36.355000000000004</v>
      </c>
      <c r="G60" s="31"/>
    </row>
    <row r="61" spans="2:7">
      <c r="B61" s="72">
        <v>5104542</v>
      </c>
      <c r="C61" s="73" t="s">
        <v>52</v>
      </c>
      <c r="D61" s="484">
        <v>40.010000000000005</v>
      </c>
      <c r="E61" s="485">
        <v>24.939999999999998</v>
      </c>
      <c r="F61" s="484">
        <v>32.475000000000001</v>
      </c>
      <c r="G61" s="31"/>
    </row>
    <row r="62" spans="2:7">
      <c r="B62" s="72">
        <v>5104559</v>
      </c>
      <c r="C62" s="73" t="s">
        <v>53</v>
      </c>
      <c r="D62" s="484">
        <v>26.279999999999998</v>
      </c>
      <c r="E62" s="485">
        <v>11.68</v>
      </c>
      <c r="F62" s="484">
        <v>18.979999999999997</v>
      </c>
      <c r="G62" s="31"/>
    </row>
    <row r="63" spans="2:7">
      <c r="B63" s="72">
        <v>5104609</v>
      </c>
      <c r="C63" s="73" t="s">
        <v>54</v>
      </c>
      <c r="D63" s="484">
        <v>27.830000000000002</v>
      </c>
      <c r="E63" s="485">
        <v>19.77</v>
      </c>
      <c r="F63" s="484">
        <v>23.8</v>
      </c>
      <c r="G63" s="31"/>
    </row>
    <row r="64" spans="2:7">
      <c r="B64" s="72">
        <v>5104807</v>
      </c>
      <c r="C64" s="73" t="s">
        <v>55</v>
      </c>
      <c r="D64" s="484">
        <v>31.71</v>
      </c>
      <c r="E64" s="485">
        <v>17.8</v>
      </c>
      <c r="F64" s="484">
        <v>24.755000000000003</v>
      </c>
      <c r="G64" s="31"/>
    </row>
    <row r="65" spans="2:7">
      <c r="B65" s="72">
        <v>5104906</v>
      </c>
      <c r="C65" s="73" t="s">
        <v>56</v>
      </c>
      <c r="D65" s="484">
        <v>8.83</v>
      </c>
      <c r="E65" s="485">
        <v>1.74</v>
      </c>
      <c r="F65" s="484">
        <v>5.2850000000000001</v>
      </c>
      <c r="G65" s="31"/>
    </row>
    <row r="66" spans="2:7">
      <c r="B66" s="72">
        <v>5105002</v>
      </c>
      <c r="C66" s="73" t="s">
        <v>57</v>
      </c>
      <c r="D66" s="484">
        <v>36.500000000000007</v>
      </c>
      <c r="E66" s="485">
        <v>19.220000000000002</v>
      </c>
      <c r="F66" s="484">
        <v>27.860000000000007</v>
      </c>
      <c r="G66" s="31"/>
    </row>
    <row r="67" spans="2:7">
      <c r="B67" s="72">
        <v>5105101</v>
      </c>
      <c r="C67" s="73" t="s">
        <v>58</v>
      </c>
      <c r="D67" s="484">
        <v>33.159999999999997</v>
      </c>
      <c r="E67" s="485">
        <v>19.080000000000002</v>
      </c>
      <c r="F67" s="484">
        <v>26.119999999999997</v>
      </c>
      <c r="G67" s="31"/>
    </row>
    <row r="68" spans="2:7">
      <c r="B68" s="72">
        <v>5105150</v>
      </c>
      <c r="C68" s="73" t="s">
        <v>59</v>
      </c>
      <c r="D68" s="484">
        <v>32</v>
      </c>
      <c r="E68" s="485">
        <v>15.950000000000001</v>
      </c>
      <c r="F68" s="484">
        <v>23.975000000000001</v>
      </c>
      <c r="G68" s="31"/>
    </row>
    <row r="69" spans="2:7">
      <c r="B69" s="72">
        <v>5105176</v>
      </c>
      <c r="C69" s="73" t="s">
        <v>60</v>
      </c>
      <c r="D69" s="484">
        <v>0</v>
      </c>
      <c r="E69" s="485">
        <v>0</v>
      </c>
      <c r="F69" s="484">
        <v>0</v>
      </c>
      <c r="G69" s="31"/>
    </row>
    <row r="70" spans="2:7">
      <c r="B70" s="72">
        <v>5105200</v>
      </c>
      <c r="C70" s="73" t="s">
        <v>61</v>
      </c>
      <c r="D70" s="484">
        <v>29.919999999999998</v>
      </c>
      <c r="E70" s="485">
        <v>11.120000000000001</v>
      </c>
      <c r="F70" s="484">
        <v>20.52</v>
      </c>
      <c r="G70" s="31"/>
    </row>
    <row r="71" spans="2:7">
      <c r="B71" s="72">
        <v>5105234</v>
      </c>
      <c r="C71" s="73" t="s">
        <v>62</v>
      </c>
      <c r="D71" s="484">
        <v>18.07</v>
      </c>
      <c r="E71" s="485">
        <v>11.19</v>
      </c>
      <c r="F71" s="484">
        <v>14.629999999999999</v>
      </c>
      <c r="G71" s="31"/>
    </row>
    <row r="72" spans="2:7">
      <c r="B72" s="72">
        <v>5105259</v>
      </c>
      <c r="C72" s="73" t="s">
        <v>63</v>
      </c>
      <c r="D72" s="484">
        <v>48.14</v>
      </c>
      <c r="E72" s="485">
        <v>30.439999999999998</v>
      </c>
      <c r="F72" s="484">
        <v>39.29</v>
      </c>
      <c r="G72" s="31"/>
    </row>
    <row r="73" spans="2:7">
      <c r="B73" s="72">
        <v>5105309</v>
      </c>
      <c r="C73" s="73" t="s">
        <v>64</v>
      </c>
      <c r="D73" s="484">
        <v>2.7</v>
      </c>
      <c r="E73" s="485">
        <v>2.7</v>
      </c>
      <c r="F73" s="484">
        <v>2.7</v>
      </c>
      <c r="G73" s="31"/>
    </row>
    <row r="74" spans="2:7">
      <c r="B74" s="72">
        <v>5105580</v>
      </c>
      <c r="C74" s="73" t="s">
        <v>65</v>
      </c>
      <c r="D74" s="484">
        <v>28.28</v>
      </c>
      <c r="E74" s="485">
        <v>18.810000000000002</v>
      </c>
      <c r="F74" s="484">
        <v>23.545000000000002</v>
      </c>
      <c r="G74" s="31"/>
    </row>
    <row r="75" spans="2:7">
      <c r="B75" s="72">
        <v>5105606</v>
      </c>
      <c r="C75" s="73" t="s">
        <v>66</v>
      </c>
      <c r="D75" s="484">
        <v>38.06</v>
      </c>
      <c r="E75" s="485">
        <v>16.98</v>
      </c>
      <c r="F75" s="484">
        <v>27.520000000000003</v>
      </c>
      <c r="G75" s="31"/>
    </row>
    <row r="76" spans="2:7">
      <c r="B76" s="72">
        <v>5105622</v>
      </c>
      <c r="C76" s="73" t="s">
        <v>67</v>
      </c>
      <c r="D76" s="484">
        <v>24.009999999999998</v>
      </c>
      <c r="E76" s="485">
        <v>12.22</v>
      </c>
      <c r="F76" s="484">
        <v>18.114999999999998</v>
      </c>
      <c r="G76" s="31"/>
    </row>
    <row r="77" spans="2:7">
      <c r="B77" s="72">
        <v>5105903</v>
      </c>
      <c r="C77" s="73" t="s">
        <v>68</v>
      </c>
      <c r="D77" s="484">
        <v>17.46</v>
      </c>
      <c r="E77" s="485">
        <v>10.58</v>
      </c>
      <c r="F77" s="484">
        <v>14.02</v>
      </c>
      <c r="G77" s="31"/>
    </row>
    <row r="78" spans="2:7">
      <c r="B78" s="72">
        <v>5106000</v>
      </c>
      <c r="C78" s="73" t="s">
        <v>69</v>
      </c>
      <c r="D78" s="484">
        <v>31.870000000000005</v>
      </c>
      <c r="E78" s="485">
        <v>11.680000000000001</v>
      </c>
      <c r="F78" s="484">
        <v>21.775000000000002</v>
      </c>
      <c r="G78" s="31"/>
    </row>
    <row r="79" spans="2:7">
      <c r="B79" s="72">
        <v>5106109</v>
      </c>
      <c r="C79" s="73" t="s">
        <v>70</v>
      </c>
      <c r="D79" s="484">
        <v>15.52</v>
      </c>
      <c r="E79" s="485">
        <v>4.3800000000000008</v>
      </c>
      <c r="F79" s="484">
        <v>9.9499999999999993</v>
      </c>
      <c r="G79" s="31"/>
    </row>
    <row r="80" spans="2:7">
      <c r="B80" s="72">
        <v>5106158</v>
      </c>
      <c r="C80" s="73" t="s">
        <v>71</v>
      </c>
      <c r="D80" s="484">
        <v>27.010000000000005</v>
      </c>
      <c r="E80" s="485">
        <v>21.55</v>
      </c>
      <c r="F80" s="484">
        <v>24.28</v>
      </c>
      <c r="G80" s="31"/>
    </row>
    <row r="81" spans="2:7">
      <c r="B81" s="72">
        <v>5106208</v>
      </c>
      <c r="C81" s="73" t="s">
        <v>72</v>
      </c>
      <c r="D81" s="484">
        <v>20.6</v>
      </c>
      <c r="E81" s="485">
        <v>8.39</v>
      </c>
      <c r="F81" s="484">
        <v>14.495000000000001</v>
      </c>
      <c r="G81" s="31"/>
    </row>
    <row r="82" spans="2:7">
      <c r="B82" s="72">
        <v>5106216</v>
      </c>
      <c r="C82" s="73" t="s">
        <v>73</v>
      </c>
      <c r="D82" s="484">
        <v>33.97</v>
      </c>
      <c r="E82" s="485">
        <v>16.55</v>
      </c>
      <c r="F82" s="484">
        <v>25.259999999999998</v>
      </c>
      <c r="G82" s="31"/>
    </row>
    <row r="83" spans="2:7">
      <c r="B83" s="72">
        <v>5108808</v>
      </c>
      <c r="C83" s="73" t="s">
        <v>74</v>
      </c>
      <c r="D83" s="484">
        <v>21.34</v>
      </c>
      <c r="E83" s="485">
        <v>10.459999999999999</v>
      </c>
      <c r="F83" s="484">
        <v>15.899999999999999</v>
      </c>
      <c r="G83" s="31"/>
    </row>
    <row r="84" spans="2:7">
      <c r="B84" s="72">
        <v>5106182</v>
      </c>
      <c r="C84" s="73" t="s">
        <v>75</v>
      </c>
      <c r="D84" s="484">
        <v>28.39</v>
      </c>
      <c r="E84" s="485">
        <v>16.98</v>
      </c>
      <c r="F84" s="484">
        <v>22.685000000000002</v>
      </c>
      <c r="G84" s="31"/>
    </row>
    <row r="85" spans="2:7">
      <c r="B85" s="72">
        <v>5108857</v>
      </c>
      <c r="C85" s="73" t="s">
        <v>76</v>
      </c>
      <c r="D85" s="484">
        <v>39.11</v>
      </c>
      <c r="E85" s="485">
        <v>14.969999999999999</v>
      </c>
      <c r="F85" s="484">
        <v>27.04</v>
      </c>
      <c r="G85" s="31"/>
    </row>
    <row r="86" spans="2:7">
      <c r="B86" s="72">
        <v>5108907</v>
      </c>
      <c r="C86" s="73" t="s">
        <v>77</v>
      </c>
      <c r="D86" s="484">
        <v>43.92</v>
      </c>
      <c r="E86" s="485">
        <v>25.3</v>
      </c>
      <c r="F86" s="484">
        <v>34.61</v>
      </c>
      <c r="G86" s="31"/>
    </row>
    <row r="87" spans="2:7">
      <c r="B87" s="72">
        <v>5108956</v>
      </c>
      <c r="C87" s="73" t="s">
        <v>78</v>
      </c>
      <c r="D87" s="484">
        <v>40.97</v>
      </c>
      <c r="E87" s="485">
        <v>20.260000000000002</v>
      </c>
      <c r="F87" s="484">
        <v>30.615000000000002</v>
      </c>
      <c r="G87" s="31"/>
    </row>
    <row r="88" spans="2:7">
      <c r="B88" s="72">
        <v>5106224</v>
      </c>
      <c r="C88" s="73" t="s">
        <v>79</v>
      </c>
      <c r="D88" s="484">
        <v>34.47</v>
      </c>
      <c r="E88" s="485">
        <v>17.009999999999998</v>
      </c>
      <c r="F88" s="484">
        <v>25.74</v>
      </c>
      <c r="G88" s="31"/>
    </row>
    <row r="89" spans="2:7">
      <c r="B89" s="72">
        <v>5106174</v>
      </c>
      <c r="C89" s="73" t="s">
        <v>80</v>
      </c>
      <c r="D89" s="484">
        <v>0</v>
      </c>
      <c r="E89" s="485">
        <v>0</v>
      </c>
      <c r="F89" s="484">
        <v>0</v>
      </c>
      <c r="G89" s="31"/>
    </row>
    <row r="90" spans="2:7">
      <c r="B90" s="72">
        <v>5106232</v>
      </c>
      <c r="C90" s="73" t="s">
        <v>81</v>
      </c>
      <c r="D90" s="484">
        <v>23.869999999999997</v>
      </c>
      <c r="E90" s="485">
        <v>7.2200000000000006</v>
      </c>
      <c r="F90" s="484">
        <v>15.544999999999998</v>
      </c>
      <c r="G90" s="31"/>
    </row>
    <row r="91" spans="2:7">
      <c r="B91" s="72">
        <v>5106190</v>
      </c>
      <c r="C91" s="73" t="s">
        <v>82</v>
      </c>
      <c r="D91" s="484">
        <v>0</v>
      </c>
      <c r="E91" s="485">
        <v>0</v>
      </c>
      <c r="F91" s="484">
        <v>0</v>
      </c>
      <c r="G91" s="31"/>
    </row>
    <row r="92" spans="2:7">
      <c r="B92" s="72">
        <v>5106240</v>
      </c>
      <c r="C92" s="73" t="s">
        <v>83</v>
      </c>
      <c r="D92" s="484">
        <v>27.42</v>
      </c>
      <c r="E92" s="485">
        <v>13.9</v>
      </c>
      <c r="F92" s="484">
        <v>20.66</v>
      </c>
      <c r="G92" s="31"/>
    </row>
    <row r="93" spans="2:7">
      <c r="B93" s="72">
        <v>5106257</v>
      </c>
      <c r="C93" s="73" t="s">
        <v>84</v>
      </c>
      <c r="D93" s="484">
        <v>26.83</v>
      </c>
      <c r="E93" s="485">
        <v>9.01</v>
      </c>
      <c r="F93" s="484">
        <v>17.919999999999998</v>
      </c>
      <c r="G93" s="31"/>
    </row>
    <row r="94" spans="2:7">
      <c r="B94" s="72">
        <v>5106273</v>
      </c>
      <c r="C94" s="73" t="s">
        <v>85</v>
      </c>
      <c r="D94" s="484">
        <v>39.96</v>
      </c>
      <c r="E94" s="485">
        <v>25.16</v>
      </c>
      <c r="F94" s="484">
        <v>32.56</v>
      </c>
      <c r="G94" s="31"/>
    </row>
    <row r="95" spans="2:7">
      <c r="B95" s="72">
        <v>5106265</v>
      </c>
      <c r="C95" s="73" t="s">
        <v>86</v>
      </c>
      <c r="D95" s="484">
        <v>28.57</v>
      </c>
      <c r="E95" s="485">
        <v>20.720000000000002</v>
      </c>
      <c r="F95" s="484">
        <v>24.645000000000003</v>
      </c>
      <c r="G95" s="31"/>
    </row>
    <row r="96" spans="2:7">
      <c r="B96" s="72">
        <v>5106315</v>
      </c>
      <c r="C96" s="73" t="s">
        <v>87</v>
      </c>
      <c r="D96" s="484">
        <v>28.03</v>
      </c>
      <c r="E96" s="485">
        <v>0</v>
      </c>
      <c r="F96" s="484">
        <v>14.015000000000001</v>
      </c>
      <c r="G96" s="31"/>
    </row>
    <row r="97" spans="2:7">
      <c r="B97" s="72">
        <v>5106281</v>
      </c>
      <c r="C97" s="73" t="s">
        <v>88</v>
      </c>
      <c r="D97" s="484">
        <v>23.980000000000004</v>
      </c>
      <c r="E97" s="485">
        <v>14.780000000000001</v>
      </c>
      <c r="F97" s="484">
        <v>19.380000000000003</v>
      </c>
      <c r="G97" s="31"/>
    </row>
    <row r="98" spans="2:7">
      <c r="B98" s="72">
        <v>5106299</v>
      </c>
      <c r="C98" s="73" t="s">
        <v>89</v>
      </c>
      <c r="D98" s="484">
        <v>26.81</v>
      </c>
      <c r="E98" s="485">
        <v>11.820000000000002</v>
      </c>
      <c r="F98" s="484">
        <v>19.315000000000001</v>
      </c>
      <c r="G98" s="31"/>
    </row>
    <row r="99" spans="2:7">
      <c r="B99" s="72">
        <v>5106307</v>
      </c>
      <c r="C99" s="73" t="s">
        <v>90</v>
      </c>
      <c r="D99" s="484">
        <v>33.86</v>
      </c>
      <c r="E99" s="485">
        <v>12.73</v>
      </c>
      <c r="F99" s="484">
        <v>23.295000000000002</v>
      </c>
      <c r="G99" s="31"/>
    </row>
    <row r="100" spans="2:7">
      <c r="B100" s="72">
        <v>5106372</v>
      </c>
      <c r="C100" s="73" t="s">
        <v>91</v>
      </c>
      <c r="D100" s="484">
        <v>30.89</v>
      </c>
      <c r="E100" s="485">
        <v>13.71</v>
      </c>
      <c r="F100" s="484">
        <v>22.3</v>
      </c>
      <c r="G100" s="31"/>
    </row>
    <row r="101" spans="2:7">
      <c r="B101" s="72">
        <v>5106422</v>
      </c>
      <c r="C101" s="73" t="s">
        <v>92</v>
      </c>
      <c r="D101" s="484">
        <v>19.760000000000002</v>
      </c>
      <c r="E101" s="485">
        <v>9.5</v>
      </c>
      <c r="F101" s="484">
        <v>14.63</v>
      </c>
      <c r="G101" s="31"/>
    </row>
    <row r="102" spans="2:7">
      <c r="B102" s="72">
        <v>5106455</v>
      </c>
      <c r="C102" s="73" t="s">
        <v>93</v>
      </c>
      <c r="D102" s="484">
        <v>19.470000000000002</v>
      </c>
      <c r="E102" s="485">
        <v>16.54</v>
      </c>
      <c r="F102" s="484">
        <v>18.005000000000003</v>
      </c>
      <c r="G102" s="31"/>
    </row>
    <row r="103" spans="2:7">
      <c r="B103" s="72">
        <v>5106505</v>
      </c>
      <c r="C103" s="73" t="s">
        <v>94</v>
      </c>
      <c r="D103" s="484">
        <v>10.51</v>
      </c>
      <c r="E103" s="485">
        <v>2.98</v>
      </c>
      <c r="F103" s="484">
        <v>6.7450000000000001</v>
      </c>
      <c r="G103" s="31"/>
    </row>
    <row r="104" spans="2:7">
      <c r="B104" s="72">
        <v>5106653</v>
      </c>
      <c r="C104" s="73" t="s">
        <v>95</v>
      </c>
      <c r="D104" s="484">
        <v>22.65</v>
      </c>
      <c r="E104" s="485">
        <v>15.9</v>
      </c>
      <c r="F104" s="484">
        <v>19.274999999999999</v>
      </c>
      <c r="G104" s="31"/>
    </row>
    <row r="105" spans="2:7">
      <c r="B105" s="72">
        <v>5106703</v>
      </c>
      <c r="C105" s="73" t="s">
        <v>96</v>
      </c>
      <c r="D105" s="484">
        <v>48.28</v>
      </c>
      <c r="E105" s="485">
        <v>10.34</v>
      </c>
      <c r="F105" s="484">
        <v>29.310000000000002</v>
      </c>
      <c r="G105" s="31"/>
    </row>
    <row r="106" spans="2:7">
      <c r="B106" s="72">
        <v>5106752</v>
      </c>
      <c r="C106" s="73" t="s">
        <v>97</v>
      </c>
      <c r="D106" s="484">
        <v>38.800000000000004</v>
      </c>
      <c r="E106" s="485">
        <v>14.85</v>
      </c>
      <c r="F106" s="484">
        <v>26.825000000000003</v>
      </c>
      <c r="G106" s="31"/>
    </row>
    <row r="107" spans="2:7">
      <c r="B107" s="72">
        <v>5106778</v>
      </c>
      <c r="C107" s="73" t="s">
        <v>98</v>
      </c>
      <c r="D107" s="484">
        <v>22.43</v>
      </c>
      <c r="E107" s="485">
        <v>8.92</v>
      </c>
      <c r="F107" s="484">
        <v>15.675000000000001</v>
      </c>
      <c r="G107" s="31"/>
    </row>
    <row r="108" spans="2:7">
      <c r="B108" s="72">
        <v>5106802</v>
      </c>
      <c r="C108" s="73" t="s">
        <v>99</v>
      </c>
      <c r="D108" s="484">
        <v>27.639999999999997</v>
      </c>
      <c r="E108" s="485">
        <v>15.45</v>
      </c>
      <c r="F108" s="484">
        <v>21.544999999999998</v>
      </c>
      <c r="G108" s="31"/>
    </row>
    <row r="109" spans="2:7">
      <c r="B109" s="72">
        <v>5106828</v>
      </c>
      <c r="C109" s="73" t="s">
        <v>100</v>
      </c>
      <c r="D109" s="484">
        <v>26.18</v>
      </c>
      <c r="E109" s="485">
        <v>11.24</v>
      </c>
      <c r="F109" s="484">
        <v>18.71</v>
      </c>
      <c r="G109" s="31"/>
    </row>
    <row r="110" spans="2:7">
      <c r="B110" s="72">
        <v>5106851</v>
      </c>
      <c r="C110" s="73" t="s">
        <v>101</v>
      </c>
      <c r="D110" s="484">
        <v>21.8</v>
      </c>
      <c r="E110" s="485">
        <v>10.72</v>
      </c>
      <c r="F110" s="484">
        <v>16.260000000000002</v>
      </c>
      <c r="G110" s="31"/>
    </row>
    <row r="111" spans="2:7">
      <c r="B111" s="72">
        <v>5107008</v>
      </c>
      <c r="C111" s="73" t="s">
        <v>102</v>
      </c>
      <c r="D111" s="484">
        <v>29.34</v>
      </c>
      <c r="E111" s="485">
        <v>12.59</v>
      </c>
      <c r="F111" s="484">
        <v>20.965</v>
      </c>
      <c r="G111" s="31"/>
    </row>
    <row r="112" spans="2:7">
      <c r="B112" s="72">
        <v>5107040</v>
      </c>
      <c r="C112" s="73" t="s">
        <v>103</v>
      </c>
      <c r="D112" s="484">
        <v>38.090000000000003</v>
      </c>
      <c r="E112" s="485">
        <v>19.049999999999997</v>
      </c>
      <c r="F112" s="484">
        <v>28.57</v>
      </c>
      <c r="G112" s="31"/>
    </row>
    <row r="113" spans="2:7">
      <c r="B113" s="72">
        <v>5107065</v>
      </c>
      <c r="C113" s="73" t="s">
        <v>104</v>
      </c>
      <c r="D113" s="484">
        <v>23.75</v>
      </c>
      <c r="E113" s="485">
        <v>12.55</v>
      </c>
      <c r="F113" s="484">
        <v>18.149999999999999</v>
      </c>
      <c r="G113" s="31"/>
    </row>
    <row r="114" spans="2:7">
      <c r="B114" s="72">
        <v>5107156</v>
      </c>
      <c r="C114" s="73" t="s">
        <v>105</v>
      </c>
      <c r="D114" s="484">
        <v>30.130000000000003</v>
      </c>
      <c r="E114" s="485">
        <v>10.33</v>
      </c>
      <c r="F114" s="484">
        <v>20.23</v>
      </c>
      <c r="G114" s="31"/>
    </row>
    <row r="115" spans="2:7">
      <c r="B115" s="72">
        <v>5107180</v>
      </c>
      <c r="C115" s="73" t="s">
        <v>106</v>
      </c>
      <c r="D115" s="484">
        <v>26.4</v>
      </c>
      <c r="E115" s="485">
        <v>6.8000000000000007</v>
      </c>
      <c r="F115" s="484">
        <v>16.600000000000001</v>
      </c>
      <c r="G115" s="31"/>
    </row>
    <row r="116" spans="2:7">
      <c r="B116" s="72">
        <v>5107198</v>
      </c>
      <c r="C116" s="73" t="s">
        <v>107</v>
      </c>
      <c r="D116" s="484">
        <v>46.959999999999994</v>
      </c>
      <c r="E116" s="485">
        <v>14.68</v>
      </c>
      <c r="F116" s="484">
        <v>30.819999999999997</v>
      </c>
      <c r="G116" s="31"/>
    </row>
    <row r="117" spans="2:7">
      <c r="B117" s="72">
        <v>5107206</v>
      </c>
      <c r="C117" s="73" t="s">
        <v>108</v>
      </c>
      <c r="D117" s="484">
        <v>38.86</v>
      </c>
      <c r="E117" s="485">
        <v>25.78</v>
      </c>
      <c r="F117" s="484">
        <v>32.32</v>
      </c>
      <c r="G117" s="31"/>
    </row>
    <row r="118" spans="2:7">
      <c r="B118" s="72">
        <v>5107578</v>
      </c>
      <c r="C118" s="73" t="s">
        <v>109</v>
      </c>
      <c r="D118" s="484">
        <v>30.669999999999995</v>
      </c>
      <c r="E118" s="485">
        <v>8.44</v>
      </c>
      <c r="F118" s="484">
        <v>19.554999999999996</v>
      </c>
      <c r="G118" s="31"/>
    </row>
    <row r="119" spans="2:7">
      <c r="B119" s="72">
        <v>5107602</v>
      </c>
      <c r="C119" s="73" t="s">
        <v>110</v>
      </c>
      <c r="D119" s="484">
        <v>36.220000000000006</v>
      </c>
      <c r="E119" s="485">
        <v>17.38</v>
      </c>
      <c r="F119" s="484">
        <v>26.800000000000004</v>
      </c>
      <c r="G119" s="31"/>
    </row>
    <row r="120" spans="2:7">
      <c r="B120" s="72">
        <v>5107701</v>
      </c>
      <c r="C120" s="73" t="s">
        <v>111</v>
      </c>
      <c r="D120" s="484">
        <v>14.15</v>
      </c>
      <c r="E120" s="485">
        <v>6.74</v>
      </c>
      <c r="F120" s="484">
        <v>10.445</v>
      </c>
      <c r="G120" s="31"/>
    </row>
    <row r="121" spans="2:7">
      <c r="B121" s="72">
        <v>5107750</v>
      </c>
      <c r="C121" s="73" t="s">
        <v>112</v>
      </c>
      <c r="D121" s="484">
        <v>21.43</v>
      </c>
      <c r="E121" s="485">
        <v>5.05</v>
      </c>
      <c r="F121" s="484">
        <v>13.24</v>
      </c>
      <c r="G121" s="31"/>
    </row>
    <row r="122" spans="2:7">
      <c r="B122" s="72">
        <v>5107248</v>
      </c>
      <c r="C122" s="73" t="s">
        <v>113</v>
      </c>
      <c r="D122" s="484">
        <v>30.060000000000002</v>
      </c>
      <c r="E122" s="485">
        <v>14.16</v>
      </c>
      <c r="F122" s="484">
        <v>22.11</v>
      </c>
      <c r="G122" s="31"/>
    </row>
    <row r="123" spans="2:7">
      <c r="B123" s="72">
        <v>5107743</v>
      </c>
      <c r="C123" s="73" t="s">
        <v>114</v>
      </c>
      <c r="D123" s="484">
        <v>55.55</v>
      </c>
      <c r="E123" s="485">
        <v>27.78</v>
      </c>
      <c r="F123" s="484">
        <v>41.664999999999999</v>
      </c>
      <c r="G123" s="31"/>
    </row>
    <row r="124" spans="2:7">
      <c r="B124" s="72">
        <v>5107768</v>
      </c>
      <c r="C124" s="73" t="s">
        <v>115</v>
      </c>
      <c r="D124" s="484">
        <v>33.86</v>
      </c>
      <c r="E124" s="485">
        <v>14.280000000000001</v>
      </c>
      <c r="F124" s="484">
        <v>24.07</v>
      </c>
      <c r="G124" s="31"/>
    </row>
    <row r="125" spans="2:7">
      <c r="B125" s="72">
        <v>5107776</v>
      </c>
      <c r="C125" s="73" t="s">
        <v>116</v>
      </c>
      <c r="D125" s="484">
        <v>16.14</v>
      </c>
      <c r="E125" s="485">
        <v>1.79</v>
      </c>
      <c r="F125" s="484">
        <v>8.9649999999999999</v>
      </c>
      <c r="G125" s="31"/>
    </row>
    <row r="126" spans="2:7">
      <c r="B126" s="72">
        <v>5107263</v>
      </c>
      <c r="C126" s="73" t="s">
        <v>117</v>
      </c>
      <c r="D126" s="484">
        <v>17.850000000000001</v>
      </c>
      <c r="E126" s="485">
        <v>10.71</v>
      </c>
      <c r="F126" s="484">
        <v>14.280000000000001</v>
      </c>
      <c r="G126" s="31"/>
    </row>
    <row r="127" spans="2:7">
      <c r="B127" s="72">
        <v>5107792</v>
      </c>
      <c r="C127" s="73" t="s">
        <v>118</v>
      </c>
      <c r="D127" s="484">
        <v>16.329999999999998</v>
      </c>
      <c r="E127" s="485">
        <v>8.09</v>
      </c>
      <c r="F127" s="484">
        <v>12.209999999999999</v>
      </c>
      <c r="G127" s="31"/>
    </row>
    <row r="128" spans="2:7">
      <c r="B128" s="72">
        <v>5107800</v>
      </c>
      <c r="C128" s="73" t="s">
        <v>119</v>
      </c>
      <c r="D128" s="484">
        <v>14.25</v>
      </c>
      <c r="E128" s="485">
        <v>4.99</v>
      </c>
      <c r="F128" s="484">
        <v>9.620000000000001</v>
      </c>
      <c r="G128" s="31"/>
    </row>
    <row r="129" spans="2:7">
      <c r="B129" s="72">
        <v>5107859</v>
      </c>
      <c r="C129" s="73" t="s">
        <v>120</v>
      </c>
      <c r="D129" s="484">
        <v>22.08</v>
      </c>
      <c r="E129" s="485">
        <v>5.01</v>
      </c>
      <c r="F129" s="484">
        <v>13.544999999999998</v>
      </c>
      <c r="G129" s="31"/>
    </row>
    <row r="130" spans="2:7">
      <c r="B130" s="72">
        <v>5107297</v>
      </c>
      <c r="C130" s="73" t="s">
        <v>121</v>
      </c>
      <c r="D130" s="484">
        <v>0</v>
      </c>
      <c r="E130" s="485">
        <v>0</v>
      </c>
      <c r="F130" s="484">
        <v>0</v>
      </c>
      <c r="G130" s="31"/>
    </row>
    <row r="131" spans="2:7">
      <c r="B131" s="72">
        <v>5107305</v>
      </c>
      <c r="C131" s="73" t="s">
        <v>122</v>
      </c>
      <c r="D131" s="484">
        <v>33.130000000000003</v>
      </c>
      <c r="E131" s="485">
        <v>23.9</v>
      </c>
      <c r="F131" s="484">
        <v>28.515000000000001</v>
      </c>
      <c r="G131" s="31"/>
    </row>
    <row r="132" spans="2:7">
      <c r="B132" s="72">
        <v>5107354</v>
      </c>
      <c r="C132" s="73" t="s">
        <v>123</v>
      </c>
      <c r="D132" s="484">
        <v>14.06</v>
      </c>
      <c r="E132" s="485">
        <v>2.2600000000000002</v>
      </c>
      <c r="F132" s="484">
        <v>8.16</v>
      </c>
      <c r="G132" s="31"/>
    </row>
    <row r="133" spans="2:7">
      <c r="B133" s="72">
        <v>5107107</v>
      </c>
      <c r="C133" s="73" t="s">
        <v>124</v>
      </c>
      <c r="D133" s="484">
        <v>33.550000000000004</v>
      </c>
      <c r="E133" s="485">
        <v>16.18</v>
      </c>
      <c r="F133" s="484">
        <v>24.865000000000002</v>
      </c>
      <c r="G133" s="31"/>
    </row>
    <row r="134" spans="2:7">
      <c r="B134" s="72">
        <v>5107404</v>
      </c>
      <c r="C134" s="73" t="s">
        <v>125</v>
      </c>
      <c r="D134" s="484">
        <v>24.599999999999998</v>
      </c>
      <c r="E134" s="485">
        <v>12.860000000000001</v>
      </c>
      <c r="F134" s="484">
        <v>18.73</v>
      </c>
      <c r="G134" s="31"/>
    </row>
    <row r="135" spans="2:7">
      <c r="B135" s="72">
        <v>5107875</v>
      </c>
      <c r="C135" s="73" t="s">
        <v>126</v>
      </c>
      <c r="D135" s="484">
        <v>39.35</v>
      </c>
      <c r="E135" s="485">
        <v>18.5</v>
      </c>
      <c r="F135" s="484">
        <v>28.925000000000001</v>
      </c>
      <c r="G135" s="31"/>
    </row>
    <row r="136" spans="2:7">
      <c r="B136" s="72">
        <v>5107883</v>
      </c>
      <c r="C136" s="73" t="s">
        <v>127</v>
      </c>
      <c r="D136" s="484">
        <v>18.68</v>
      </c>
      <c r="E136" s="485">
        <v>0</v>
      </c>
      <c r="F136" s="484">
        <v>9.34</v>
      </c>
      <c r="G136" s="31"/>
    </row>
    <row r="137" spans="2:7">
      <c r="B137" s="72">
        <v>5107909</v>
      </c>
      <c r="C137" s="73" t="s">
        <v>128</v>
      </c>
      <c r="D137" s="484">
        <v>35.869999999999997</v>
      </c>
      <c r="E137" s="485">
        <v>18.13</v>
      </c>
      <c r="F137" s="484">
        <v>27</v>
      </c>
      <c r="G137" s="31"/>
    </row>
    <row r="138" spans="2:7">
      <c r="B138" s="72">
        <v>5107925</v>
      </c>
      <c r="C138" s="73" t="s">
        <v>129</v>
      </c>
      <c r="D138" s="484">
        <v>26.82</v>
      </c>
      <c r="E138" s="485">
        <v>14.53</v>
      </c>
      <c r="F138" s="484">
        <v>20.675000000000001</v>
      </c>
      <c r="G138" s="31"/>
    </row>
    <row r="139" spans="2:7">
      <c r="B139" s="72">
        <v>5107941</v>
      </c>
      <c r="C139" s="73" t="s">
        <v>130</v>
      </c>
      <c r="D139" s="484">
        <v>29.950000000000003</v>
      </c>
      <c r="E139" s="485">
        <v>20.2</v>
      </c>
      <c r="F139" s="484">
        <v>25.075000000000003</v>
      </c>
      <c r="G139" s="31"/>
    </row>
    <row r="140" spans="2:7">
      <c r="B140" s="72">
        <v>5107958</v>
      </c>
      <c r="C140" s="73" t="s">
        <v>131</v>
      </c>
      <c r="D140" s="484">
        <v>36.380000000000003</v>
      </c>
      <c r="E140" s="485">
        <v>20.11</v>
      </c>
      <c r="F140" s="484">
        <v>28.245000000000001</v>
      </c>
      <c r="G140" s="31"/>
    </row>
    <row r="141" spans="2:7">
      <c r="B141" s="72">
        <v>5108006</v>
      </c>
      <c r="C141" s="73" t="s">
        <v>132</v>
      </c>
      <c r="D141" s="484">
        <v>0</v>
      </c>
      <c r="E141" s="485">
        <v>0</v>
      </c>
      <c r="F141" s="484">
        <v>0</v>
      </c>
      <c r="G141" s="31"/>
    </row>
    <row r="142" spans="2:7">
      <c r="B142" s="72">
        <v>5108055</v>
      </c>
      <c r="C142" s="73" t="s">
        <v>133</v>
      </c>
      <c r="D142" s="484">
        <v>32.58</v>
      </c>
      <c r="E142" s="485">
        <v>15.56</v>
      </c>
      <c r="F142" s="484">
        <v>24.07</v>
      </c>
      <c r="G142" s="31"/>
    </row>
    <row r="143" spans="2:7">
      <c r="B143" s="72">
        <v>5108105</v>
      </c>
      <c r="C143" s="73" t="s">
        <v>134</v>
      </c>
      <c r="D143" s="484">
        <v>30.440000000000005</v>
      </c>
      <c r="E143" s="485">
        <v>13.05</v>
      </c>
      <c r="F143" s="484">
        <v>21.745000000000005</v>
      </c>
      <c r="G143" s="31"/>
    </row>
    <row r="144" spans="2:7">
      <c r="B144" s="72">
        <v>5108204</v>
      </c>
      <c r="C144" s="73" t="s">
        <v>135</v>
      </c>
      <c r="D144" s="484">
        <v>22.049999999999997</v>
      </c>
      <c r="E144" s="485">
        <v>9.82</v>
      </c>
      <c r="F144" s="484">
        <v>15.934999999999999</v>
      </c>
      <c r="G144" s="31"/>
    </row>
    <row r="145" spans="2:7">
      <c r="B145" s="72">
        <v>5108303</v>
      </c>
      <c r="C145" s="73" t="s">
        <v>136</v>
      </c>
      <c r="D145" s="484">
        <v>37.14</v>
      </c>
      <c r="E145" s="485">
        <v>12.260000000000002</v>
      </c>
      <c r="F145" s="484">
        <v>24.700000000000003</v>
      </c>
      <c r="G145" s="31"/>
    </row>
    <row r="146" spans="2:7">
      <c r="B146" s="72">
        <v>5108352</v>
      </c>
      <c r="C146" s="73" t="s">
        <v>137</v>
      </c>
      <c r="D146" s="484">
        <v>29.07</v>
      </c>
      <c r="E146" s="485">
        <v>4.68</v>
      </c>
      <c r="F146" s="484">
        <v>16.875</v>
      </c>
      <c r="G146" s="31"/>
    </row>
    <row r="147" spans="2:7">
      <c r="B147" s="72">
        <v>5108402</v>
      </c>
      <c r="C147" s="73" t="s">
        <v>138</v>
      </c>
      <c r="D147" s="484">
        <v>27.220000000000002</v>
      </c>
      <c r="E147" s="485">
        <v>9.7799999999999994</v>
      </c>
      <c r="F147" s="484">
        <v>18.5</v>
      </c>
      <c r="G147" s="31"/>
    </row>
    <row r="148" spans="2:7">
      <c r="B148" s="72">
        <v>5108501</v>
      </c>
      <c r="C148" s="73" t="s">
        <v>139</v>
      </c>
      <c r="D148" s="484">
        <v>37.230000000000004</v>
      </c>
      <c r="E148" s="485">
        <v>18.079999999999998</v>
      </c>
      <c r="F148" s="484">
        <v>27.655000000000001</v>
      </c>
      <c r="G148" s="31"/>
    </row>
    <row r="149" spans="2:7">
      <c r="B149" s="72">
        <v>5105507</v>
      </c>
      <c r="C149" s="73" t="s">
        <v>140</v>
      </c>
      <c r="D149" s="484">
        <v>16.13</v>
      </c>
      <c r="E149" s="485">
        <v>8.9600000000000009</v>
      </c>
      <c r="F149" s="484">
        <v>12.545</v>
      </c>
      <c r="G149" s="31"/>
    </row>
    <row r="150" spans="2:7">
      <c r="B150" s="63">
        <v>5108600</v>
      </c>
      <c r="C150" s="74" t="s">
        <v>141</v>
      </c>
      <c r="D150" s="486">
        <v>29.36</v>
      </c>
      <c r="E150" s="487">
        <v>13.05</v>
      </c>
      <c r="F150" s="486">
        <v>21.204999999999998</v>
      </c>
      <c r="G150" s="31"/>
    </row>
    <row r="151" spans="2:7">
      <c r="B151" t="s">
        <v>275</v>
      </c>
      <c r="E151" s="3"/>
      <c r="G151" s="31"/>
    </row>
    <row r="153" spans="2:7">
      <c r="B153" s="16" t="s">
        <v>202</v>
      </c>
    </row>
    <row r="154" spans="2:7">
      <c r="B154" s="26" t="s">
        <v>697</v>
      </c>
    </row>
    <row r="155" spans="2:7">
      <c r="B155" s="18" t="s">
        <v>502</v>
      </c>
    </row>
    <row r="156" spans="2:7">
      <c r="B156" s="427" t="s">
        <v>501</v>
      </c>
    </row>
    <row r="157" spans="2:7">
      <c r="B157" t="s">
        <v>503</v>
      </c>
    </row>
    <row r="158" spans="2:7">
      <c r="B158" s="18"/>
    </row>
    <row r="159" spans="2:7">
      <c r="B159"/>
    </row>
  </sheetData>
  <mergeCells count="1">
    <mergeCell ref="B1:F1"/>
  </mergeCells>
  <hyperlinks>
    <hyperlink ref="B6" location="ÍNDICE!A1" display="VOLTAR"/>
    <hyperlink ref="B156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D170"/>
  <sheetViews>
    <sheetView showGridLines="0" workbookViewId="0">
      <selection activeCell="M122" sqref="M122"/>
    </sheetView>
  </sheetViews>
  <sheetFormatPr defaultColWidth="8.85546875" defaultRowHeight="15"/>
  <cols>
    <col min="1" max="1" width="8.85546875" style="26"/>
    <col min="2" max="2" width="16.42578125" style="26" customWidth="1"/>
    <col min="3" max="3" width="30" style="26" bestFit="1" customWidth="1"/>
    <col min="4" max="4" width="17.7109375" style="26" customWidth="1"/>
    <col min="5" max="16384" width="8.85546875" style="26"/>
  </cols>
  <sheetData>
    <row r="1" spans="2:4">
      <c r="B1" s="650" t="s">
        <v>237</v>
      </c>
      <c r="C1" s="650"/>
      <c r="D1" s="650"/>
    </row>
    <row r="2" spans="2:4">
      <c r="B2" s="543"/>
      <c r="C2" s="543"/>
      <c r="D2" s="543"/>
    </row>
    <row r="3" spans="2:4">
      <c r="B3" s="19" t="s">
        <v>429</v>
      </c>
    </row>
    <row r="4" spans="2:4">
      <c r="B4" s="19" t="s">
        <v>643</v>
      </c>
    </row>
    <row r="5" spans="2:4">
      <c r="B5" s="107">
        <v>2020</v>
      </c>
    </row>
    <row r="6" spans="2:4">
      <c r="B6" s="106" t="s">
        <v>302</v>
      </c>
    </row>
    <row r="8" spans="2:4" ht="66.599999999999994" customHeight="1">
      <c r="B8" s="544" t="s">
        <v>186</v>
      </c>
      <c r="C8" s="68" t="s">
        <v>0</v>
      </c>
      <c r="D8" s="467" t="s">
        <v>589</v>
      </c>
    </row>
    <row r="9" spans="2:4">
      <c r="B9" s="544" t="s">
        <v>191</v>
      </c>
      <c r="C9" s="68" t="s">
        <v>192</v>
      </c>
      <c r="D9" s="90" t="s">
        <v>203</v>
      </c>
    </row>
    <row r="10" spans="2:4">
      <c r="B10" s="72">
        <v>5100102</v>
      </c>
      <c r="C10" s="73" t="s">
        <v>1</v>
      </c>
      <c r="D10" s="490">
        <v>25.5</v>
      </c>
    </row>
    <row r="11" spans="2:4">
      <c r="B11" s="72">
        <v>5100201</v>
      </c>
      <c r="C11" s="73" t="s">
        <v>2</v>
      </c>
      <c r="D11" s="490">
        <v>26.9</v>
      </c>
    </row>
    <row r="12" spans="2:4">
      <c r="B12" s="72">
        <v>5100250</v>
      </c>
      <c r="C12" s="73" t="s">
        <v>3</v>
      </c>
      <c r="D12" s="490">
        <v>16.8</v>
      </c>
    </row>
    <row r="13" spans="2:4">
      <c r="B13" s="72">
        <v>5100300</v>
      </c>
      <c r="C13" s="73" t="s">
        <v>4</v>
      </c>
      <c r="D13" s="490">
        <v>38.200000000000003</v>
      </c>
    </row>
    <row r="14" spans="2:4">
      <c r="B14" s="72">
        <v>5100359</v>
      </c>
      <c r="C14" s="73" t="s">
        <v>5</v>
      </c>
      <c r="D14" s="490">
        <v>28.8</v>
      </c>
    </row>
    <row r="15" spans="2:4">
      <c r="B15" s="72">
        <v>5100409</v>
      </c>
      <c r="C15" s="73" t="s">
        <v>6</v>
      </c>
      <c r="D15" s="490">
        <v>29.9</v>
      </c>
    </row>
    <row r="16" spans="2:4">
      <c r="B16" s="72">
        <v>5100508</v>
      </c>
      <c r="C16" s="73" t="s">
        <v>7</v>
      </c>
      <c r="D16" s="490">
        <v>26.6</v>
      </c>
    </row>
    <row r="17" spans="2:4">
      <c r="B17" s="72">
        <v>5100607</v>
      </c>
      <c r="C17" s="73" t="s">
        <v>8</v>
      </c>
      <c r="D17" s="490">
        <v>30.3</v>
      </c>
    </row>
    <row r="18" spans="2:4">
      <c r="B18" s="72">
        <v>5100805</v>
      </c>
      <c r="C18" s="73" t="s">
        <v>9</v>
      </c>
      <c r="D18" s="490">
        <v>20.5</v>
      </c>
    </row>
    <row r="19" spans="2:4">
      <c r="B19" s="72">
        <v>5101001</v>
      </c>
      <c r="C19" s="73" t="s">
        <v>10</v>
      </c>
      <c r="D19" s="490">
        <v>18.600000000000001</v>
      </c>
    </row>
    <row r="20" spans="2:4">
      <c r="B20" s="72">
        <v>5101209</v>
      </c>
      <c r="C20" s="73" t="s">
        <v>11</v>
      </c>
      <c r="D20" s="490">
        <v>19.399999999999999</v>
      </c>
    </row>
    <row r="21" spans="2:4">
      <c r="B21" s="72">
        <v>5101258</v>
      </c>
      <c r="C21" s="73" t="s">
        <v>12</v>
      </c>
      <c r="D21" s="490">
        <v>19.600000000000001</v>
      </c>
    </row>
    <row r="22" spans="2:4">
      <c r="B22" s="72">
        <v>5101308</v>
      </c>
      <c r="C22" s="73" t="s">
        <v>13</v>
      </c>
      <c r="D22" s="490">
        <v>18.5</v>
      </c>
    </row>
    <row r="23" spans="2:4">
      <c r="B23" s="72">
        <v>5101407</v>
      </c>
      <c r="C23" s="73" t="s">
        <v>14</v>
      </c>
      <c r="D23" s="490">
        <v>40.1</v>
      </c>
    </row>
    <row r="24" spans="2:4">
      <c r="B24" s="72">
        <v>5101605</v>
      </c>
      <c r="C24" s="73" t="s">
        <v>15</v>
      </c>
      <c r="D24" s="490">
        <v>24.8</v>
      </c>
    </row>
    <row r="25" spans="2:4">
      <c r="B25" s="72">
        <v>5101704</v>
      </c>
      <c r="C25" s="73" t="s">
        <v>16</v>
      </c>
      <c r="D25" s="490">
        <v>26</v>
      </c>
    </row>
    <row r="26" spans="2:4">
      <c r="B26" s="72">
        <v>5101803</v>
      </c>
      <c r="C26" s="73" t="s">
        <v>17</v>
      </c>
      <c r="D26" s="490">
        <v>24.8</v>
      </c>
    </row>
    <row r="27" spans="2:4">
      <c r="B27" s="72">
        <v>5101852</v>
      </c>
      <c r="C27" s="73" t="s">
        <v>18</v>
      </c>
      <c r="D27" s="490">
        <v>25.7</v>
      </c>
    </row>
    <row r="28" spans="2:4">
      <c r="B28" s="72">
        <v>5101902</v>
      </c>
      <c r="C28" s="73" t="s">
        <v>19</v>
      </c>
      <c r="D28" s="490">
        <v>37.299999999999997</v>
      </c>
    </row>
    <row r="29" spans="2:4">
      <c r="B29" s="72">
        <v>5102504</v>
      </c>
      <c r="C29" s="73" t="s">
        <v>20</v>
      </c>
      <c r="D29" s="490">
        <v>21.5</v>
      </c>
    </row>
    <row r="30" spans="2:4">
      <c r="B30" s="72">
        <v>5102603</v>
      </c>
      <c r="C30" s="73" t="s">
        <v>21</v>
      </c>
      <c r="D30" s="490">
        <v>64.8</v>
      </c>
    </row>
    <row r="31" spans="2:4">
      <c r="B31" s="72">
        <v>5102637</v>
      </c>
      <c r="C31" s="73" t="s">
        <v>22</v>
      </c>
      <c r="D31" s="490">
        <v>30</v>
      </c>
    </row>
    <row r="32" spans="2:4">
      <c r="B32" s="72">
        <v>5102678</v>
      </c>
      <c r="C32" s="73" t="s">
        <v>23</v>
      </c>
      <c r="D32" s="490">
        <v>25.2</v>
      </c>
    </row>
    <row r="33" spans="2:4">
      <c r="B33" s="72">
        <v>5102686</v>
      </c>
      <c r="C33" s="73" t="s">
        <v>24</v>
      </c>
      <c r="D33" s="490">
        <v>20.100000000000001</v>
      </c>
    </row>
    <row r="34" spans="2:4">
      <c r="B34" s="72">
        <v>5102694</v>
      </c>
      <c r="C34" s="73" t="s">
        <v>25</v>
      </c>
      <c r="D34" s="490">
        <v>17.899999999999999</v>
      </c>
    </row>
    <row r="35" spans="2:4">
      <c r="B35" s="72">
        <v>5102702</v>
      </c>
      <c r="C35" s="73" t="s">
        <v>26</v>
      </c>
      <c r="D35" s="490">
        <v>31</v>
      </c>
    </row>
    <row r="36" spans="2:4">
      <c r="B36" s="72">
        <v>5102793</v>
      </c>
      <c r="C36" s="73" t="s">
        <v>27</v>
      </c>
      <c r="D36" s="490">
        <v>20.2</v>
      </c>
    </row>
    <row r="37" spans="2:4">
      <c r="B37" s="72">
        <v>5102850</v>
      </c>
      <c r="C37" s="73" t="s">
        <v>28</v>
      </c>
      <c r="D37" s="490">
        <v>31.3</v>
      </c>
    </row>
    <row r="38" spans="2:4">
      <c r="B38" s="72">
        <v>5103007</v>
      </c>
      <c r="C38" s="73" t="s">
        <v>29</v>
      </c>
      <c r="D38" s="490">
        <v>29.6</v>
      </c>
    </row>
    <row r="39" spans="2:4">
      <c r="B39" s="72">
        <v>5103056</v>
      </c>
      <c r="C39" s="73" t="s">
        <v>30</v>
      </c>
      <c r="D39" s="490">
        <v>27.1</v>
      </c>
    </row>
    <row r="40" spans="2:4">
      <c r="B40" s="72">
        <v>5103106</v>
      </c>
      <c r="C40" s="73" t="s">
        <v>31</v>
      </c>
      <c r="D40" s="490">
        <v>41.2</v>
      </c>
    </row>
    <row r="41" spans="2:4">
      <c r="B41" s="72">
        <v>5103205</v>
      </c>
      <c r="C41" s="73" t="s">
        <v>32</v>
      </c>
      <c r="D41" s="490">
        <v>12.5</v>
      </c>
    </row>
    <row r="42" spans="2:4">
      <c r="B42" s="72">
        <v>5103254</v>
      </c>
      <c r="C42" s="73" t="s">
        <v>33</v>
      </c>
      <c r="D42" s="490">
        <v>21.6</v>
      </c>
    </row>
    <row r="43" spans="2:4">
      <c r="B43" s="72">
        <v>5103304</v>
      </c>
      <c r="C43" s="73" t="s">
        <v>34</v>
      </c>
      <c r="D43" s="490">
        <v>25.3</v>
      </c>
    </row>
    <row r="44" spans="2:4">
      <c r="B44" s="72">
        <v>5103353</v>
      </c>
      <c r="C44" s="73" t="s">
        <v>35</v>
      </c>
      <c r="D44" s="490">
        <v>20.8</v>
      </c>
    </row>
    <row r="45" spans="2:4">
      <c r="B45" s="72">
        <v>5103361</v>
      </c>
      <c r="C45" s="73" t="s">
        <v>36</v>
      </c>
      <c r="D45" s="490">
        <v>22.6</v>
      </c>
    </row>
    <row r="46" spans="2:4">
      <c r="B46" s="72">
        <v>5103379</v>
      </c>
      <c r="C46" s="73" t="s">
        <v>37</v>
      </c>
      <c r="D46" s="490">
        <v>19</v>
      </c>
    </row>
    <row r="47" spans="2:4">
      <c r="B47" s="72">
        <v>5103403</v>
      </c>
      <c r="C47" s="73" t="s">
        <v>38</v>
      </c>
      <c r="D47" s="490">
        <v>24.3</v>
      </c>
    </row>
    <row r="48" spans="2:4">
      <c r="B48" s="72">
        <v>5103437</v>
      </c>
      <c r="C48" s="73" t="s">
        <v>39</v>
      </c>
      <c r="D48" s="490">
        <v>17.100000000000001</v>
      </c>
    </row>
    <row r="49" spans="2:4">
      <c r="B49" s="72">
        <v>5103452</v>
      </c>
      <c r="C49" s="73" t="s">
        <v>40</v>
      </c>
      <c r="D49" s="490">
        <v>16.8</v>
      </c>
    </row>
    <row r="50" spans="2:4">
      <c r="B50" s="72">
        <v>5103502</v>
      </c>
      <c r="C50" s="73" t="s">
        <v>41</v>
      </c>
      <c r="D50" s="490">
        <v>14.7</v>
      </c>
    </row>
    <row r="51" spans="2:4">
      <c r="B51" s="72">
        <v>5103601</v>
      </c>
      <c r="C51" s="73" t="s">
        <v>42</v>
      </c>
      <c r="D51" s="490">
        <v>22.1</v>
      </c>
    </row>
    <row r="52" spans="2:4">
      <c r="B52" s="72">
        <v>5103700</v>
      </c>
      <c r="C52" s="73" t="s">
        <v>43</v>
      </c>
      <c r="D52" s="490">
        <v>34.700000000000003</v>
      </c>
    </row>
    <row r="53" spans="2:4">
      <c r="B53" s="72">
        <v>5103809</v>
      </c>
      <c r="C53" s="73" t="s">
        <v>44</v>
      </c>
      <c r="D53" s="490">
        <v>11.8</v>
      </c>
    </row>
    <row r="54" spans="2:4">
      <c r="B54" s="72">
        <v>5103858</v>
      </c>
      <c r="C54" s="73" t="s">
        <v>45</v>
      </c>
      <c r="D54" s="490">
        <v>36.1</v>
      </c>
    </row>
    <row r="55" spans="2:4">
      <c r="B55" s="72">
        <v>5103908</v>
      </c>
      <c r="C55" s="73" t="s">
        <v>46</v>
      </c>
      <c r="D55" s="490">
        <v>42.3</v>
      </c>
    </row>
    <row r="56" spans="2:4">
      <c r="B56" s="72">
        <v>5103957</v>
      </c>
      <c r="C56" s="73" t="s">
        <v>47</v>
      </c>
      <c r="D56" s="490">
        <v>18.399999999999999</v>
      </c>
    </row>
    <row r="57" spans="2:4">
      <c r="B57" s="72">
        <v>5104104</v>
      </c>
      <c r="C57" s="73" t="s">
        <v>48</v>
      </c>
      <c r="D57" s="490">
        <v>24.4</v>
      </c>
    </row>
    <row r="58" spans="2:4">
      <c r="B58" s="72">
        <v>5104203</v>
      </c>
      <c r="C58" s="73" t="s">
        <v>49</v>
      </c>
      <c r="D58" s="490">
        <v>26.6</v>
      </c>
    </row>
    <row r="59" spans="2:4">
      <c r="B59" s="72">
        <v>5104500</v>
      </c>
      <c r="C59" s="73" t="s">
        <v>50</v>
      </c>
      <c r="D59" s="490">
        <v>16.7</v>
      </c>
    </row>
    <row r="60" spans="2:4">
      <c r="B60" s="72">
        <v>5104526</v>
      </c>
      <c r="C60" s="73" t="s">
        <v>51</v>
      </c>
      <c r="D60" s="490">
        <v>24.8</v>
      </c>
    </row>
    <row r="61" spans="2:4">
      <c r="B61" s="72">
        <v>5104542</v>
      </c>
      <c r="C61" s="73" t="s">
        <v>52</v>
      </c>
      <c r="D61" s="490">
        <v>21.6</v>
      </c>
    </row>
    <row r="62" spans="2:4">
      <c r="B62" s="72">
        <v>5104559</v>
      </c>
      <c r="C62" s="73" t="s">
        <v>53</v>
      </c>
      <c r="D62" s="490">
        <v>27.3</v>
      </c>
    </row>
    <row r="63" spans="2:4">
      <c r="B63" s="72">
        <v>5104609</v>
      </c>
      <c r="C63" s="73" t="s">
        <v>54</v>
      </c>
      <c r="D63" s="490">
        <v>34.299999999999997</v>
      </c>
    </row>
    <row r="64" spans="2:4">
      <c r="B64" s="72">
        <v>5104807</v>
      </c>
      <c r="C64" s="73" t="s">
        <v>55</v>
      </c>
      <c r="D64" s="490">
        <v>18.7</v>
      </c>
    </row>
    <row r="65" spans="2:4">
      <c r="B65" s="72">
        <v>5104906</v>
      </c>
      <c r="C65" s="73" t="s">
        <v>56</v>
      </c>
      <c r="D65" s="490">
        <v>16.2</v>
      </c>
    </row>
    <row r="66" spans="2:4">
      <c r="B66" s="72">
        <v>5105002</v>
      </c>
      <c r="C66" s="73" t="s">
        <v>57</v>
      </c>
      <c r="D66" s="490">
        <v>19.600000000000001</v>
      </c>
    </row>
    <row r="67" spans="2:4">
      <c r="B67" s="72">
        <v>5105101</v>
      </c>
      <c r="C67" s="73" t="s">
        <v>58</v>
      </c>
      <c r="D67" s="490">
        <v>24.2</v>
      </c>
    </row>
    <row r="68" spans="2:4">
      <c r="B68" s="72">
        <v>5105150</v>
      </c>
      <c r="C68" s="73" t="s">
        <v>59</v>
      </c>
      <c r="D68" s="490">
        <v>15.8</v>
      </c>
    </row>
    <row r="69" spans="2:4">
      <c r="B69" s="72">
        <v>5105176</v>
      </c>
      <c r="C69" s="73" t="s">
        <v>60</v>
      </c>
      <c r="D69" s="490">
        <v>29.5</v>
      </c>
    </row>
    <row r="70" spans="2:4">
      <c r="B70" s="72">
        <v>5105200</v>
      </c>
      <c r="C70" s="73" t="s">
        <v>61</v>
      </c>
      <c r="D70" s="490">
        <v>19.5</v>
      </c>
    </row>
    <row r="71" spans="2:4">
      <c r="B71" s="72">
        <v>5105234</v>
      </c>
      <c r="C71" s="73" t="s">
        <v>62</v>
      </c>
      <c r="D71" s="490">
        <v>24.9</v>
      </c>
    </row>
    <row r="72" spans="2:4">
      <c r="B72" s="72">
        <v>5105259</v>
      </c>
      <c r="C72" s="73" t="s">
        <v>63</v>
      </c>
      <c r="D72" s="490">
        <v>24.8</v>
      </c>
    </row>
    <row r="73" spans="2:4">
      <c r="B73" s="72">
        <v>5105309</v>
      </c>
      <c r="C73" s="73" t="s">
        <v>64</v>
      </c>
      <c r="D73" s="490">
        <v>21.7</v>
      </c>
    </row>
    <row r="74" spans="2:4">
      <c r="B74" s="72">
        <v>5105580</v>
      </c>
      <c r="C74" s="73" t="s">
        <v>65</v>
      </c>
      <c r="D74" s="490">
        <v>33.6</v>
      </c>
    </row>
    <row r="75" spans="2:4">
      <c r="B75" s="72">
        <v>5105606</v>
      </c>
      <c r="C75" s="73" t="s">
        <v>66</v>
      </c>
      <c r="D75" s="490">
        <v>24.2</v>
      </c>
    </row>
    <row r="76" spans="2:4">
      <c r="B76" s="72">
        <v>5105622</v>
      </c>
      <c r="C76" s="73" t="s">
        <v>67</v>
      </c>
      <c r="D76" s="490">
        <v>15.7</v>
      </c>
    </row>
    <row r="77" spans="2:4">
      <c r="B77" s="72">
        <v>5105903</v>
      </c>
      <c r="C77" s="73" t="s">
        <v>68</v>
      </c>
      <c r="D77" s="490">
        <v>16.899999999999999</v>
      </c>
    </row>
    <row r="78" spans="2:4">
      <c r="B78" s="72">
        <v>5106000</v>
      </c>
      <c r="C78" s="73" t="s">
        <v>69</v>
      </c>
      <c r="D78" s="490">
        <v>36.200000000000003</v>
      </c>
    </row>
    <row r="79" spans="2:4">
      <c r="B79" s="72">
        <v>5106109</v>
      </c>
      <c r="C79" s="73" t="s">
        <v>70</v>
      </c>
      <c r="D79" s="490">
        <v>23</v>
      </c>
    </row>
    <row r="80" spans="2:4">
      <c r="B80" s="72">
        <v>5106158</v>
      </c>
      <c r="C80" s="73" t="s">
        <v>71</v>
      </c>
      <c r="D80" s="490">
        <v>25.1</v>
      </c>
    </row>
    <row r="81" spans="2:4">
      <c r="B81" s="72">
        <v>5106208</v>
      </c>
      <c r="C81" s="73" t="s">
        <v>72</v>
      </c>
      <c r="D81" s="490">
        <v>34.5</v>
      </c>
    </row>
    <row r="82" spans="2:4">
      <c r="B82" s="72">
        <v>5106216</v>
      </c>
      <c r="C82" s="73" t="s">
        <v>73</v>
      </c>
      <c r="D82" s="490">
        <v>20.399999999999999</v>
      </c>
    </row>
    <row r="83" spans="2:4">
      <c r="B83" s="72">
        <v>5108808</v>
      </c>
      <c r="C83" s="73" t="s">
        <v>74</v>
      </c>
      <c r="D83" s="490">
        <v>27.2</v>
      </c>
    </row>
    <row r="84" spans="2:4">
      <c r="B84" s="72">
        <v>5106182</v>
      </c>
      <c r="C84" s="73" t="s">
        <v>75</v>
      </c>
      <c r="D84" s="490">
        <v>21.9</v>
      </c>
    </row>
    <row r="85" spans="2:4">
      <c r="B85" s="72">
        <v>5108857</v>
      </c>
      <c r="C85" s="73" t="s">
        <v>76</v>
      </c>
      <c r="D85" s="490">
        <v>15</v>
      </c>
    </row>
    <row r="86" spans="2:4">
      <c r="B86" s="72">
        <v>5108907</v>
      </c>
      <c r="C86" s="73" t="s">
        <v>77</v>
      </c>
      <c r="D86" s="490">
        <v>37.299999999999997</v>
      </c>
    </row>
    <row r="87" spans="2:4">
      <c r="B87" s="72">
        <v>5108956</v>
      </c>
      <c r="C87" s="73" t="s">
        <v>78</v>
      </c>
      <c r="D87" s="490">
        <v>11.7</v>
      </c>
    </row>
    <row r="88" spans="2:4">
      <c r="B88" s="72">
        <v>5106224</v>
      </c>
      <c r="C88" s="73" t="s">
        <v>79</v>
      </c>
      <c r="D88" s="490">
        <v>18.100000000000001</v>
      </c>
    </row>
    <row r="89" spans="2:4">
      <c r="B89" s="72">
        <v>5106174</v>
      </c>
      <c r="C89" s="73" t="s">
        <v>80</v>
      </c>
      <c r="D89" s="490">
        <v>28.4</v>
      </c>
    </row>
    <row r="90" spans="2:4">
      <c r="B90" s="72">
        <v>5106232</v>
      </c>
      <c r="C90" s="73" t="s">
        <v>81</v>
      </c>
      <c r="D90" s="490">
        <v>25.8</v>
      </c>
    </row>
    <row r="91" spans="2:4">
      <c r="B91" s="72">
        <v>5106190</v>
      </c>
      <c r="C91" s="73" t="s">
        <v>82</v>
      </c>
      <c r="D91" s="490">
        <v>18.600000000000001</v>
      </c>
    </row>
    <row r="92" spans="2:4">
      <c r="B92" s="72">
        <v>5106240</v>
      </c>
      <c r="C92" s="73" t="s">
        <v>83</v>
      </c>
      <c r="D92" s="490">
        <v>35.1</v>
      </c>
    </row>
    <row r="93" spans="2:4">
      <c r="B93" s="72">
        <v>5106257</v>
      </c>
      <c r="C93" s="73" t="s">
        <v>84</v>
      </c>
      <c r="D93" s="490">
        <v>30.4</v>
      </c>
    </row>
    <row r="94" spans="2:4">
      <c r="B94" s="72">
        <v>5106273</v>
      </c>
      <c r="C94" s="73" t="s">
        <v>85</v>
      </c>
      <c r="D94" s="490">
        <v>24.6</v>
      </c>
    </row>
    <row r="95" spans="2:4">
      <c r="B95" s="72">
        <v>5106265</v>
      </c>
      <c r="C95" s="73" t="s">
        <v>86</v>
      </c>
      <c r="D95" s="490">
        <v>17.899999999999999</v>
      </c>
    </row>
    <row r="96" spans="2:4">
      <c r="B96" s="72">
        <v>5106315</v>
      </c>
      <c r="C96" s="73" t="s">
        <v>87</v>
      </c>
      <c r="D96" s="490">
        <v>20.3</v>
      </c>
    </row>
    <row r="97" spans="2:4">
      <c r="B97" s="72">
        <v>5106281</v>
      </c>
      <c r="C97" s="73" t="s">
        <v>88</v>
      </c>
      <c r="D97" s="490">
        <v>36.9</v>
      </c>
    </row>
    <row r="98" spans="2:4">
      <c r="B98" s="72">
        <v>5106299</v>
      </c>
      <c r="C98" s="73" t="s">
        <v>89</v>
      </c>
      <c r="D98" s="490">
        <v>15.9</v>
      </c>
    </row>
    <row r="99" spans="2:4">
      <c r="B99" s="72">
        <v>5106307</v>
      </c>
      <c r="C99" s="73" t="s">
        <v>90</v>
      </c>
      <c r="D99" s="490">
        <v>19.600000000000001</v>
      </c>
    </row>
    <row r="100" spans="2:4">
      <c r="B100" s="72">
        <v>5106372</v>
      </c>
      <c r="C100" s="73" t="s">
        <v>91</v>
      </c>
      <c r="D100" s="490">
        <v>19</v>
      </c>
    </row>
    <row r="101" spans="2:4">
      <c r="B101" s="72">
        <v>5106422</v>
      </c>
      <c r="C101" s="73" t="s">
        <v>92</v>
      </c>
      <c r="D101" s="490">
        <v>31.6</v>
      </c>
    </row>
    <row r="102" spans="2:4">
      <c r="B102" s="72">
        <v>5106455</v>
      </c>
      <c r="C102" s="73" t="s">
        <v>93</v>
      </c>
      <c r="D102" s="490">
        <v>27.3</v>
      </c>
    </row>
    <row r="103" spans="2:4">
      <c r="B103" s="72">
        <v>5106505</v>
      </c>
      <c r="C103" s="73" t="s">
        <v>94</v>
      </c>
      <c r="D103" s="490">
        <v>23.3</v>
      </c>
    </row>
    <row r="104" spans="2:4">
      <c r="B104" s="72">
        <v>5106653</v>
      </c>
      <c r="C104" s="73" t="s">
        <v>95</v>
      </c>
      <c r="D104" s="490">
        <v>36.200000000000003</v>
      </c>
    </row>
    <row r="105" spans="2:4">
      <c r="B105" s="72">
        <v>5106703</v>
      </c>
      <c r="C105" s="73" t="s">
        <v>96</v>
      </c>
      <c r="D105" s="490">
        <v>12.2</v>
      </c>
    </row>
    <row r="106" spans="2:4">
      <c r="B106" s="72">
        <v>5106752</v>
      </c>
      <c r="C106" s="73" t="s">
        <v>97</v>
      </c>
      <c r="D106" s="490">
        <v>16.399999999999999</v>
      </c>
    </row>
    <row r="107" spans="2:4">
      <c r="B107" s="72">
        <v>5106778</v>
      </c>
      <c r="C107" s="73" t="s">
        <v>98</v>
      </c>
      <c r="D107" s="490">
        <v>24.9</v>
      </c>
    </row>
    <row r="108" spans="2:4">
      <c r="B108" s="72">
        <v>5106802</v>
      </c>
      <c r="C108" s="73" t="s">
        <v>99</v>
      </c>
      <c r="D108" s="490">
        <v>13.7</v>
      </c>
    </row>
    <row r="109" spans="2:4">
      <c r="B109" s="72">
        <v>5106828</v>
      </c>
      <c r="C109" s="73" t="s">
        <v>100</v>
      </c>
      <c r="D109" s="490">
        <v>26.9</v>
      </c>
    </row>
    <row r="110" spans="2:4">
      <c r="B110" s="72">
        <v>5106851</v>
      </c>
      <c r="C110" s="73" t="s">
        <v>101</v>
      </c>
      <c r="D110" s="490">
        <v>20.7</v>
      </c>
    </row>
    <row r="111" spans="2:4">
      <c r="B111" s="72">
        <v>5107008</v>
      </c>
      <c r="C111" s="73" t="s">
        <v>102</v>
      </c>
      <c r="D111" s="490">
        <v>28.1</v>
      </c>
    </row>
    <row r="112" spans="2:4">
      <c r="B112" s="72">
        <v>5107040</v>
      </c>
      <c r="C112" s="73" t="s">
        <v>103</v>
      </c>
      <c r="D112" s="490">
        <v>25.3</v>
      </c>
    </row>
    <row r="113" spans="2:4">
      <c r="B113" s="72">
        <v>5107065</v>
      </c>
      <c r="C113" s="73" t="s">
        <v>104</v>
      </c>
      <c r="D113" s="490">
        <v>31.4</v>
      </c>
    </row>
    <row r="114" spans="2:4">
      <c r="B114" s="72">
        <v>5107156</v>
      </c>
      <c r="C114" s="73" t="s">
        <v>105</v>
      </c>
      <c r="D114" s="490">
        <v>15.9</v>
      </c>
    </row>
    <row r="115" spans="2:4">
      <c r="B115" s="72">
        <v>5107180</v>
      </c>
      <c r="C115" s="73" t="s">
        <v>106</v>
      </c>
      <c r="D115" s="490">
        <v>32.299999999999997</v>
      </c>
    </row>
    <row r="116" spans="2:4">
      <c r="B116" s="72">
        <v>5107198</v>
      </c>
      <c r="C116" s="73" t="s">
        <v>107</v>
      </c>
      <c r="D116" s="490">
        <v>17.5</v>
      </c>
    </row>
    <row r="117" spans="2:4">
      <c r="B117" s="72">
        <v>5107206</v>
      </c>
      <c r="C117" s="73" t="s">
        <v>108</v>
      </c>
      <c r="D117" s="490">
        <v>21.8</v>
      </c>
    </row>
    <row r="118" spans="2:4">
      <c r="B118" s="72">
        <v>5107578</v>
      </c>
      <c r="C118" s="73" t="s">
        <v>109</v>
      </c>
      <c r="D118" s="490">
        <v>47.8</v>
      </c>
    </row>
    <row r="119" spans="2:4">
      <c r="B119" s="72">
        <v>5107602</v>
      </c>
      <c r="C119" s="73" t="s">
        <v>110</v>
      </c>
      <c r="D119" s="490">
        <v>19.2</v>
      </c>
    </row>
    <row r="120" spans="2:4">
      <c r="B120" s="72">
        <v>5107701</v>
      </c>
      <c r="C120" s="73" t="s">
        <v>111</v>
      </c>
      <c r="D120" s="490">
        <v>19.899999999999999</v>
      </c>
    </row>
    <row r="121" spans="2:4">
      <c r="B121" s="72">
        <v>5107750</v>
      </c>
      <c r="C121" s="73" t="s">
        <v>112</v>
      </c>
      <c r="D121" s="490">
        <v>17.899999999999999</v>
      </c>
    </row>
    <row r="122" spans="2:4">
      <c r="B122" s="72">
        <v>5107248</v>
      </c>
      <c r="C122" s="73" t="s">
        <v>113</v>
      </c>
      <c r="D122" s="490">
        <v>29.2</v>
      </c>
    </row>
    <row r="123" spans="2:4">
      <c r="B123" s="72">
        <v>5107743</v>
      </c>
      <c r="C123" s="73" t="s">
        <v>114</v>
      </c>
      <c r="D123" s="490">
        <v>27.7</v>
      </c>
    </row>
    <row r="124" spans="2:4">
      <c r="B124" s="72">
        <v>5107768</v>
      </c>
      <c r="C124" s="73" t="s">
        <v>115</v>
      </c>
      <c r="D124" s="490">
        <v>19.8</v>
      </c>
    </row>
    <row r="125" spans="2:4">
      <c r="B125" s="72">
        <v>5107776</v>
      </c>
      <c r="C125" s="73" t="s">
        <v>116</v>
      </c>
      <c r="D125" s="490">
        <v>32.200000000000003</v>
      </c>
    </row>
    <row r="126" spans="2:4">
      <c r="B126" s="72">
        <v>5107263</v>
      </c>
      <c r="C126" s="73" t="s">
        <v>117</v>
      </c>
      <c r="D126" s="490">
        <v>20.8</v>
      </c>
    </row>
    <row r="127" spans="2:4">
      <c r="B127" s="72">
        <v>5107792</v>
      </c>
      <c r="C127" s="73" t="s">
        <v>118</v>
      </c>
      <c r="D127" s="490">
        <v>31.4</v>
      </c>
    </row>
    <row r="128" spans="2:4">
      <c r="B128" s="72">
        <v>5107800</v>
      </c>
      <c r="C128" s="73" t="s">
        <v>119</v>
      </c>
      <c r="D128" s="490">
        <v>32.799999999999997</v>
      </c>
    </row>
    <row r="129" spans="2:4">
      <c r="B129" s="72">
        <v>5107859</v>
      </c>
      <c r="C129" s="73" t="s">
        <v>120</v>
      </c>
      <c r="D129" s="490">
        <v>24.6</v>
      </c>
    </row>
    <row r="130" spans="2:4">
      <c r="B130" s="72">
        <v>5107297</v>
      </c>
      <c r="C130" s="73" t="s">
        <v>121</v>
      </c>
      <c r="D130" s="490">
        <v>23.4</v>
      </c>
    </row>
    <row r="131" spans="2:4">
      <c r="B131" s="72">
        <v>5107305</v>
      </c>
      <c r="C131" s="73" t="s">
        <v>122</v>
      </c>
      <c r="D131" s="490">
        <v>22.6</v>
      </c>
    </row>
    <row r="132" spans="2:4">
      <c r="B132" s="72">
        <v>5107354</v>
      </c>
      <c r="C132" s="73" t="s">
        <v>123</v>
      </c>
      <c r="D132" s="490">
        <v>27.5</v>
      </c>
    </row>
    <row r="133" spans="2:4">
      <c r="B133" s="72">
        <v>5107107</v>
      </c>
      <c r="C133" s="73" t="s">
        <v>124</v>
      </c>
      <c r="D133" s="490">
        <v>17.2</v>
      </c>
    </row>
    <row r="134" spans="2:4">
      <c r="B134" s="72">
        <v>5107404</v>
      </c>
      <c r="C134" s="73" t="s">
        <v>125</v>
      </c>
      <c r="D134" s="490">
        <v>27.9</v>
      </c>
    </row>
    <row r="135" spans="2:4">
      <c r="B135" s="72">
        <v>5107875</v>
      </c>
      <c r="C135" s="73" t="s">
        <v>126</v>
      </c>
      <c r="D135" s="490">
        <v>27.4</v>
      </c>
    </row>
    <row r="136" spans="2:4">
      <c r="B136" s="72">
        <v>5107883</v>
      </c>
      <c r="C136" s="73" t="s">
        <v>127</v>
      </c>
      <c r="D136" s="490">
        <v>33.9</v>
      </c>
    </row>
    <row r="137" spans="2:4">
      <c r="B137" s="72">
        <v>5107909</v>
      </c>
      <c r="C137" s="73" t="s">
        <v>128</v>
      </c>
      <c r="D137" s="490">
        <v>22.2</v>
      </c>
    </row>
    <row r="138" spans="2:4">
      <c r="B138" s="72">
        <v>5107925</v>
      </c>
      <c r="C138" s="73" t="s">
        <v>129</v>
      </c>
      <c r="D138" s="490">
        <v>24.3</v>
      </c>
    </row>
    <row r="139" spans="2:4">
      <c r="B139" s="72">
        <v>5107941</v>
      </c>
      <c r="C139" s="73" t="s">
        <v>130</v>
      </c>
      <c r="D139" s="490">
        <v>29.2</v>
      </c>
    </row>
    <row r="140" spans="2:4">
      <c r="B140" s="72">
        <v>5107958</v>
      </c>
      <c r="C140" s="73" t="s">
        <v>131</v>
      </c>
      <c r="D140" s="490">
        <v>21.8</v>
      </c>
    </row>
    <row r="141" spans="2:4">
      <c r="B141" s="72">
        <v>5108006</v>
      </c>
      <c r="C141" s="73" t="s">
        <v>132</v>
      </c>
      <c r="D141" s="490">
        <v>25.5</v>
      </c>
    </row>
    <row r="142" spans="2:4">
      <c r="B142" s="72">
        <v>5108055</v>
      </c>
      <c r="C142" s="73" t="s">
        <v>133</v>
      </c>
      <c r="D142" s="490">
        <v>16.899999999999999</v>
      </c>
    </row>
    <row r="143" spans="2:4">
      <c r="B143" s="72">
        <v>5108105</v>
      </c>
      <c r="C143" s="73" t="s">
        <v>134</v>
      </c>
      <c r="D143" s="490">
        <v>13.8</v>
      </c>
    </row>
    <row r="144" spans="2:4">
      <c r="B144" s="72">
        <v>5108204</v>
      </c>
      <c r="C144" s="73" t="s">
        <v>135</v>
      </c>
      <c r="D144" s="490">
        <v>17.8</v>
      </c>
    </row>
    <row r="145" spans="2:4">
      <c r="B145" s="72">
        <v>5108303</v>
      </c>
      <c r="C145" s="73" t="s">
        <v>136</v>
      </c>
      <c r="D145" s="490">
        <v>30.7</v>
      </c>
    </row>
    <row r="146" spans="2:4">
      <c r="B146" s="72">
        <v>5108352</v>
      </c>
      <c r="C146" s="73" t="s">
        <v>137</v>
      </c>
      <c r="D146" s="490">
        <v>25.6</v>
      </c>
    </row>
    <row r="147" spans="2:4">
      <c r="B147" s="72">
        <v>5108402</v>
      </c>
      <c r="C147" s="73" t="s">
        <v>138</v>
      </c>
      <c r="D147" s="490">
        <v>26.4</v>
      </c>
    </row>
    <row r="148" spans="2:4">
      <c r="B148" s="72">
        <v>5108501</v>
      </c>
      <c r="C148" s="73" t="s">
        <v>139</v>
      </c>
      <c r="D148" s="490">
        <v>20.7</v>
      </c>
    </row>
    <row r="149" spans="2:4">
      <c r="B149" s="72">
        <v>5105507</v>
      </c>
      <c r="C149" s="73" t="s">
        <v>140</v>
      </c>
      <c r="D149" s="490">
        <v>36.1</v>
      </c>
    </row>
    <row r="150" spans="2:4">
      <c r="B150" s="63">
        <v>5108600</v>
      </c>
      <c r="C150" s="74" t="s">
        <v>141</v>
      </c>
      <c r="D150" s="492">
        <v>23.4</v>
      </c>
    </row>
    <row r="151" spans="2:4">
      <c r="B151" t="s">
        <v>275</v>
      </c>
    </row>
    <row r="153" spans="2:4">
      <c r="B153" s="16" t="s">
        <v>202</v>
      </c>
    </row>
    <row r="154" spans="2:4">
      <c r="B154" s="18" t="s">
        <v>502</v>
      </c>
    </row>
    <row r="155" spans="2:4">
      <c r="B155" s="423" t="s">
        <v>500</v>
      </c>
    </row>
    <row r="156" spans="2:4">
      <c r="B156" t="s">
        <v>698</v>
      </c>
    </row>
    <row r="157" spans="2:4">
      <c r="B157" s="423"/>
    </row>
    <row r="158" spans="2:4">
      <c r="B158" s="423"/>
    </row>
    <row r="159" spans="2:4">
      <c r="B159" s="423"/>
    </row>
    <row r="160" spans="2:4">
      <c r="B160" s="423"/>
    </row>
    <row r="161" spans="2:2">
      <c r="B161" s="423"/>
    </row>
    <row r="162" spans="2:2">
      <c r="B162" s="423"/>
    </row>
    <row r="163" spans="2:2">
      <c r="B163" s="423"/>
    </row>
    <row r="164" spans="2:2">
      <c r="B164" s="423"/>
    </row>
    <row r="165" spans="2:2">
      <c r="B165" s="423"/>
    </row>
    <row r="166" spans="2:2">
      <c r="B166" s="423"/>
    </row>
    <row r="167" spans="2:2">
      <c r="B167" s="423"/>
    </row>
    <row r="168" spans="2:2">
      <c r="B168" s="423"/>
    </row>
    <row r="169" spans="2:2">
      <c r="B169" s="423"/>
    </row>
    <row r="170" spans="2:2">
      <c r="B170" s="423"/>
    </row>
  </sheetData>
  <mergeCells count="1">
    <mergeCell ref="B1:D1"/>
  </mergeCells>
  <hyperlinks>
    <hyperlink ref="B6" location="ÍNDICE!A1" display="VOLTAR"/>
    <hyperlink ref="B155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0" tint="-0.249977111117893"/>
  </sheetPr>
  <dimension ref="B1:L35"/>
  <sheetViews>
    <sheetView showGridLines="0" zoomScaleNormal="100" workbookViewId="0">
      <selection activeCell="B5" sqref="B5"/>
    </sheetView>
  </sheetViews>
  <sheetFormatPr defaultRowHeight="15"/>
  <cols>
    <col min="1" max="1" width="5.140625" customWidth="1"/>
    <col min="2" max="2" width="7.28515625" customWidth="1"/>
    <col min="3" max="3" width="10.42578125" bestFit="1" customWidth="1"/>
    <col min="4" max="4" width="10.42578125" customWidth="1"/>
    <col min="5" max="5" width="52.7109375" bestFit="1" customWidth="1"/>
    <col min="6" max="6" width="20.42578125" bestFit="1" customWidth="1"/>
    <col min="7" max="7" width="77.28515625" customWidth="1"/>
    <col min="8" max="8" width="11.7109375" bestFit="1" customWidth="1"/>
    <col min="9" max="9" width="12.5703125" customWidth="1"/>
  </cols>
  <sheetData>
    <row r="1" spans="2:11">
      <c r="B1" s="650" t="s">
        <v>237</v>
      </c>
      <c r="C1" s="650"/>
      <c r="D1" s="650"/>
      <c r="E1" s="650"/>
      <c r="F1" s="650"/>
      <c r="G1" s="650"/>
      <c r="H1" s="650"/>
      <c r="I1" s="650"/>
      <c r="J1" s="650"/>
      <c r="K1" s="650"/>
    </row>
    <row r="2" spans="2:11">
      <c r="B2" s="19" t="s">
        <v>444</v>
      </c>
    </row>
    <row r="3" spans="2:11">
      <c r="B3" s="19" t="s">
        <v>529</v>
      </c>
    </row>
    <row r="4" spans="2:11">
      <c r="B4" s="107">
        <v>2020</v>
      </c>
    </row>
    <row r="5" spans="2:11" s="34" customFormat="1">
      <c r="B5" s="106" t="s">
        <v>302</v>
      </c>
      <c r="D5" s="108"/>
    </row>
    <row r="7" spans="2:11">
      <c r="B7" s="431" t="s">
        <v>177</v>
      </c>
      <c r="C7" s="432" t="s">
        <v>142</v>
      </c>
      <c r="D7" s="432" t="s">
        <v>144</v>
      </c>
      <c r="E7" s="432" t="s">
        <v>241</v>
      </c>
      <c r="F7" s="432" t="s">
        <v>518</v>
      </c>
      <c r="G7" s="432" t="s">
        <v>522</v>
      </c>
      <c r="H7" s="432" t="s">
        <v>151</v>
      </c>
      <c r="I7" s="432" t="s">
        <v>178</v>
      </c>
    </row>
    <row r="8" spans="2:11" ht="47.45" customHeight="1">
      <c r="B8" s="433">
        <v>1</v>
      </c>
      <c r="C8" s="655" t="s">
        <v>143</v>
      </c>
      <c r="D8" s="434" t="s">
        <v>145</v>
      </c>
      <c r="E8" s="435" t="s">
        <v>544</v>
      </c>
      <c r="F8" s="435" t="s">
        <v>242</v>
      </c>
      <c r="G8" s="436" t="s">
        <v>523</v>
      </c>
      <c r="H8" s="433" t="s">
        <v>519</v>
      </c>
      <c r="I8" s="436" t="s">
        <v>356</v>
      </c>
    </row>
    <row r="9" spans="2:11" ht="47.45" customHeight="1">
      <c r="B9" s="433">
        <v>2</v>
      </c>
      <c r="C9" s="656"/>
      <c r="D9" s="434" t="s">
        <v>146</v>
      </c>
      <c r="E9" s="435" t="s">
        <v>313</v>
      </c>
      <c r="F9" s="435" t="s">
        <v>242</v>
      </c>
      <c r="G9" s="436" t="s">
        <v>244</v>
      </c>
      <c r="H9" s="433" t="s">
        <v>520</v>
      </c>
      <c r="I9" s="436" t="s">
        <v>179</v>
      </c>
    </row>
    <row r="10" spans="2:11" ht="47.45" customHeight="1">
      <c r="B10" s="433">
        <v>3</v>
      </c>
      <c r="C10" s="656"/>
      <c r="D10" s="434" t="s">
        <v>147</v>
      </c>
      <c r="E10" s="435" t="s">
        <v>314</v>
      </c>
      <c r="F10" s="435" t="s">
        <v>242</v>
      </c>
      <c r="G10" s="436" t="s">
        <v>245</v>
      </c>
      <c r="H10" s="433" t="s">
        <v>519</v>
      </c>
      <c r="I10" s="433" t="s">
        <v>180</v>
      </c>
    </row>
    <row r="11" spans="2:11" ht="47.45" customHeight="1">
      <c r="B11" s="433">
        <v>4</v>
      </c>
      <c r="C11" s="656"/>
      <c r="D11" s="434" t="s">
        <v>148</v>
      </c>
      <c r="E11" s="435" t="s">
        <v>315</v>
      </c>
      <c r="F11" s="435" t="s">
        <v>243</v>
      </c>
      <c r="G11" s="436" t="s">
        <v>250</v>
      </c>
      <c r="H11" s="433" t="s">
        <v>521</v>
      </c>
      <c r="I11" s="436" t="s">
        <v>180</v>
      </c>
    </row>
    <row r="12" spans="2:11" ht="47.45" customHeight="1">
      <c r="B12" s="433">
        <v>5</v>
      </c>
      <c r="C12" s="656"/>
      <c r="D12" s="434" t="s">
        <v>149</v>
      </c>
      <c r="E12" s="435" t="s">
        <v>316</v>
      </c>
      <c r="F12" s="435" t="s">
        <v>242</v>
      </c>
      <c r="G12" s="436" t="s">
        <v>312</v>
      </c>
      <c r="H12" s="433" t="s">
        <v>524</v>
      </c>
      <c r="I12" s="433" t="s">
        <v>185</v>
      </c>
    </row>
    <row r="13" spans="2:11" ht="47.45" customHeight="1">
      <c r="B13" s="437">
        <v>6</v>
      </c>
      <c r="C13" s="657"/>
      <c r="D13" s="437" t="s">
        <v>150</v>
      </c>
      <c r="E13" s="438" t="s">
        <v>317</v>
      </c>
      <c r="F13" s="438" t="s">
        <v>242</v>
      </c>
      <c r="G13" s="439" t="s">
        <v>246</v>
      </c>
      <c r="H13" s="437" t="s">
        <v>524</v>
      </c>
      <c r="I13" s="437" t="s">
        <v>185</v>
      </c>
    </row>
    <row r="14" spans="2:11" ht="47.45" customHeight="1">
      <c r="B14" s="433">
        <v>7</v>
      </c>
      <c r="C14" s="658" t="s">
        <v>160</v>
      </c>
      <c r="D14" s="440" t="s">
        <v>152</v>
      </c>
      <c r="E14" s="441" t="s">
        <v>318</v>
      </c>
      <c r="F14" s="441" t="s">
        <v>243</v>
      </c>
      <c r="G14" s="442" t="s">
        <v>252</v>
      </c>
      <c r="H14" s="443" t="s">
        <v>161</v>
      </c>
      <c r="I14" s="443" t="s">
        <v>492</v>
      </c>
    </row>
    <row r="15" spans="2:11" ht="47.45" customHeight="1">
      <c r="B15" s="433">
        <v>8</v>
      </c>
      <c r="C15" s="659"/>
      <c r="D15" s="444" t="s">
        <v>153</v>
      </c>
      <c r="E15" s="445" t="s">
        <v>319</v>
      </c>
      <c r="F15" s="445" t="s">
        <v>243</v>
      </c>
      <c r="G15" s="132" t="s">
        <v>251</v>
      </c>
      <c r="H15" s="446" t="s">
        <v>161</v>
      </c>
      <c r="I15" s="446" t="s">
        <v>492</v>
      </c>
    </row>
    <row r="16" spans="2:11" ht="47.45" customHeight="1">
      <c r="B16" s="433">
        <v>9</v>
      </c>
      <c r="C16" s="659"/>
      <c r="D16" s="444" t="s">
        <v>154</v>
      </c>
      <c r="E16" s="445" t="s">
        <v>320</v>
      </c>
      <c r="F16" s="445" t="s">
        <v>243</v>
      </c>
      <c r="G16" s="132" t="s">
        <v>248</v>
      </c>
      <c r="H16" s="446" t="s">
        <v>161</v>
      </c>
      <c r="I16" s="446" t="s">
        <v>184</v>
      </c>
    </row>
    <row r="17" spans="2:12" ht="47.45" customHeight="1">
      <c r="B17" s="433">
        <v>10</v>
      </c>
      <c r="C17" s="659"/>
      <c r="D17" s="444" t="s">
        <v>155</v>
      </c>
      <c r="E17" s="445" t="s">
        <v>321</v>
      </c>
      <c r="F17" s="445" t="s">
        <v>243</v>
      </c>
      <c r="G17" s="132" t="s">
        <v>247</v>
      </c>
      <c r="H17" s="446" t="s">
        <v>161</v>
      </c>
      <c r="I17" s="446" t="s">
        <v>184</v>
      </c>
    </row>
    <row r="18" spans="2:12" ht="47.45" customHeight="1">
      <c r="B18" s="433">
        <v>11</v>
      </c>
      <c r="C18" s="659"/>
      <c r="D18" s="444" t="s">
        <v>156</v>
      </c>
      <c r="E18" s="445" t="s">
        <v>322</v>
      </c>
      <c r="F18" s="445" t="s">
        <v>243</v>
      </c>
      <c r="G18" s="132" t="s">
        <v>254</v>
      </c>
      <c r="H18" s="446" t="s">
        <v>161</v>
      </c>
      <c r="I18" s="446" t="s">
        <v>184</v>
      </c>
    </row>
    <row r="19" spans="2:12" ht="47.45" customHeight="1">
      <c r="B19" s="437">
        <v>12</v>
      </c>
      <c r="C19" s="660"/>
      <c r="D19" s="447" t="s">
        <v>157</v>
      </c>
      <c r="E19" s="448" t="s">
        <v>323</v>
      </c>
      <c r="F19" s="448" t="s">
        <v>243</v>
      </c>
      <c r="G19" s="439" t="s">
        <v>249</v>
      </c>
      <c r="H19" s="437" t="s">
        <v>161</v>
      </c>
      <c r="I19" s="437" t="s">
        <v>184</v>
      </c>
    </row>
    <row r="20" spans="2:12" ht="47.45" customHeight="1">
      <c r="B20" s="433">
        <v>13</v>
      </c>
      <c r="C20" s="661" t="s">
        <v>170</v>
      </c>
      <c r="D20" s="434" t="s">
        <v>158</v>
      </c>
      <c r="E20" s="449" t="s">
        <v>324</v>
      </c>
      <c r="F20" s="449" t="s">
        <v>243</v>
      </c>
      <c r="G20" s="436" t="s">
        <v>256</v>
      </c>
      <c r="H20" s="436" t="s">
        <v>521</v>
      </c>
      <c r="I20" s="436" t="s">
        <v>262</v>
      </c>
    </row>
    <row r="21" spans="2:12" ht="47.45" customHeight="1">
      <c r="B21" s="433">
        <v>14</v>
      </c>
      <c r="C21" s="662"/>
      <c r="D21" s="434" t="s">
        <v>159</v>
      </c>
      <c r="E21" s="449" t="s">
        <v>325</v>
      </c>
      <c r="F21" s="449" t="s">
        <v>243</v>
      </c>
      <c r="G21" s="436" t="s">
        <v>257</v>
      </c>
      <c r="H21" s="433" t="s">
        <v>521</v>
      </c>
      <c r="I21" s="436" t="s">
        <v>262</v>
      </c>
    </row>
    <row r="22" spans="2:12" ht="47.45" customHeight="1">
      <c r="B22" s="433">
        <v>15</v>
      </c>
      <c r="C22" s="662"/>
      <c r="D22" s="434" t="s">
        <v>162</v>
      </c>
      <c r="E22" s="449" t="s">
        <v>326</v>
      </c>
      <c r="F22" s="449" t="s">
        <v>243</v>
      </c>
      <c r="G22" s="436" t="s">
        <v>255</v>
      </c>
      <c r="H22" s="433" t="s">
        <v>521</v>
      </c>
      <c r="I22" s="436" t="s">
        <v>262</v>
      </c>
    </row>
    <row r="23" spans="2:12" ht="47.45" customHeight="1">
      <c r="B23" s="433">
        <v>16</v>
      </c>
      <c r="C23" s="662"/>
      <c r="D23" s="434" t="s">
        <v>163</v>
      </c>
      <c r="E23" s="449" t="s">
        <v>328</v>
      </c>
      <c r="F23" s="449" t="s">
        <v>243</v>
      </c>
      <c r="G23" s="436" t="s">
        <v>335</v>
      </c>
      <c r="H23" s="433" t="s">
        <v>521</v>
      </c>
      <c r="I23" s="436" t="s">
        <v>262</v>
      </c>
      <c r="L23" s="54"/>
    </row>
    <row r="24" spans="2:12" ht="47.45" customHeight="1">
      <c r="B24" s="433">
        <v>17</v>
      </c>
      <c r="C24" s="662"/>
      <c r="D24" s="434" t="s">
        <v>164</v>
      </c>
      <c r="E24" s="449" t="s">
        <v>327</v>
      </c>
      <c r="F24" s="449" t="s">
        <v>243</v>
      </c>
      <c r="G24" s="436" t="s">
        <v>259</v>
      </c>
      <c r="H24" s="433" t="s">
        <v>521</v>
      </c>
      <c r="I24" s="436" t="s">
        <v>263</v>
      </c>
    </row>
    <row r="25" spans="2:12" ht="47.45" customHeight="1">
      <c r="B25" s="433">
        <v>18</v>
      </c>
      <c r="C25" s="662"/>
      <c r="D25" s="434" t="s">
        <v>165</v>
      </c>
      <c r="E25" s="449" t="s">
        <v>329</v>
      </c>
      <c r="F25" s="449" t="s">
        <v>243</v>
      </c>
      <c r="G25" s="436" t="s">
        <v>334</v>
      </c>
      <c r="H25" s="433" t="s">
        <v>521</v>
      </c>
      <c r="I25" s="436" t="s">
        <v>262</v>
      </c>
    </row>
    <row r="26" spans="2:12" ht="47.45" customHeight="1">
      <c r="B26" s="433">
        <v>19</v>
      </c>
      <c r="C26" s="662"/>
      <c r="D26" s="434" t="s">
        <v>166</v>
      </c>
      <c r="E26" s="449" t="s">
        <v>330</v>
      </c>
      <c r="F26" s="449" t="s">
        <v>243</v>
      </c>
      <c r="G26" s="436" t="s">
        <v>258</v>
      </c>
      <c r="H26" s="433" t="s">
        <v>521</v>
      </c>
      <c r="I26" s="436" t="s">
        <v>262</v>
      </c>
    </row>
    <row r="27" spans="2:12" ht="61.15" customHeight="1">
      <c r="B27" s="433">
        <v>20</v>
      </c>
      <c r="C27" s="662"/>
      <c r="D27" s="434" t="s">
        <v>167</v>
      </c>
      <c r="E27" s="449" t="s">
        <v>331</v>
      </c>
      <c r="F27" s="449" t="s">
        <v>243</v>
      </c>
      <c r="G27" s="436" t="s">
        <v>260</v>
      </c>
      <c r="H27" s="433" t="s">
        <v>521</v>
      </c>
      <c r="I27" s="436" t="s">
        <v>262</v>
      </c>
    </row>
    <row r="28" spans="2:12" ht="47.45" customHeight="1">
      <c r="B28" s="433">
        <v>21</v>
      </c>
      <c r="C28" s="662"/>
      <c r="D28" s="434" t="s">
        <v>168</v>
      </c>
      <c r="E28" s="449" t="s">
        <v>332</v>
      </c>
      <c r="F28" s="449" t="s">
        <v>243</v>
      </c>
      <c r="G28" s="436" t="s">
        <v>253</v>
      </c>
      <c r="H28" s="433" t="s">
        <v>521</v>
      </c>
      <c r="I28" s="436" t="s">
        <v>262</v>
      </c>
    </row>
    <row r="29" spans="2:12" ht="47.45" customHeight="1">
      <c r="B29" s="437">
        <v>22</v>
      </c>
      <c r="C29" s="663"/>
      <c r="D29" s="447" t="s">
        <v>169</v>
      </c>
      <c r="E29" s="450" t="s">
        <v>333</v>
      </c>
      <c r="F29" s="450" t="s">
        <v>243</v>
      </c>
      <c r="G29" s="439" t="s">
        <v>261</v>
      </c>
      <c r="H29" s="437" t="s">
        <v>521</v>
      </c>
      <c r="I29" s="439" t="s">
        <v>262</v>
      </c>
    </row>
    <row r="30" spans="2:12" ht="47.45" customHeight="1">
      <c r="B30" s="443">
        <v>23</v>
      </c>
      <c r="C30" s="651" t="s">
        <v>175</v>
      </c>
      <c r="D30" s="440" t="s">
        <v>171</v>
      </c>
      <c r="E30" s="451" t="s">
        <v>525</v>
      </c>
      <c r="F30" s="451" t="s">
        <v>243</v>
      </c>
      <c r="G30" s="442" t="s">
        <v>264</v>
      </c>
      <c r="H30" s="433" t="s">
        <v>521</v>
      </c>
      <c r="I30" s="442" t="s">
        <v>183</v>
      </c>
    </row>
    <row r="31" spans="2:12" ht="47.45" customHeight="1">
      <c r="B31" s="446">
        <v>24</v>
      </c>
      <c r="C31" s="652"/>
      <c r="D31" s="444" t="s">
        <v>172</v>
      </c>
      <c r="E31" s="452" t="s">
        <v>526</v>
      </c>
      <c r="F31" s="452" t="s">
        <v>243</v>
      </c>
      <c r="G31" s="132" t="s">
        <v>265</v>
      </c>
      <c r="H31" s="433" t="s">
        <v>521</v>
      </c>
      <c r="I31" s="132" t="s">
        <v>183</v>
      </c>
    </row>
    <row r="32" spans="2:12" ht="47.45" customHeight="1">
      <c r="B32" s="446">
        <v>25</v>
      </c>
      <c r="C32" s="652"/>
      <c r="D32" s="444" t="s">
        <v>173</v>
      </c>
      <c r="E32" s="452" t="s">
        <v>527</v>
      </c>
      <c r="F32" s="452" t="s">
        <v>243</v>
      </c>
      <c r="G32" s="132" t="s">
        <v>266</v>
      </c>
      <c r="H32" s="433" t="s">
        <v>521</v>
      </c>
      <c r="I32" s="132" t="s">
        <v>183</v>
      </c>
    </row>
    <row r="33" spans="2:9" ht="47.45" customHeight="1">
      <c r="B33" s="437">
        <v>26</v>
      </c>
      <c r="C33" s="653"/>
      <c r="D33" s="447" t="s">
        <v>174</v>
      </c>
      <c r="E33" s="453" t="s">
        <v>528</v>
      </c>
      <c r="F33" s="453" t="s">
        <v>243</v>
      </c>
      <c r="G33" s="439" t="s">
        <v>267</v>
      </c>
      <c r="H33" s="437" t="s">
        <v>521</v>
      </c>
      <c r="I33" s="439" t="s">
        <v>183</v>
      </c>
    </row>
    <row r="34" spans="2:9" ht="27" customHeight="1">
      <c r="B34" s="454" t="s">
        <v>275</v>
      </c>
      <c r="C34" s="454"/>
      <c r="D34" s="454"/>
      <c r="E34" s="454"/>
      <c r="F34" s="454"/>
      <c r="G34" s="454"/>
      <c r="H34" s="454"/>
      <c r="I34" s="454"/>
    </row>
    <row r="35" spans="2:9">
      <c r="B35" s="654"/>
      <c r="C35" s="654"/>
      <c r="D35" s="654"/>
      <c r="E35" s="654"/>
      <c r="F35" s="654"/>
      <c r="G35" s="654"/>
      <c r="H35" s="654"/>
      <c r="I35" s="654"/>
    </row>
  </sheetData>
  <mergeCells count="6">
    <mergeCell ref="B1:K1"/>
    <mergeCell ref="C30:C33"/>
    <mergeCell ref="B35:I35"/>
    <mergeCell ref="C8:C13"/>
    <mergeCell ref="C14:C19"/>
    <mergeCell ref="C20:C29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G157"/>
  <sheetViews>
    <sheetView showGridLines="0" workbookViewId="0">
      <selection activeCell="E15" sqref="E15"/>
    </sheetView>
  </sheetViews>
  <sheetFormatPr defaultColWidth="8.85546875" defaultRowHeight="15"/>
  <cols>
    <col min="1" max="1" width="8.85546875" style="26"/>
    <col min="2" max="2" width="16.42578125" style="26" customWidth="1"/>
    <col min="3" max="3" width="30" style="26" bestFit="1" customWidth="1"/>
    <col min="4" max="4" width="18.5703125" style="26" customWidth="1"/>
    <col min="5" max="5" width="19.140625" style="26" customWidth="1"/>
    <col min="6" max="6" width="20.140625" style="26" customWidth="1"/>
    <col min="7" max="16384" width="8.85546875" style="26"/>
  </cols>
  <sheetData>
    <row r="1" spans="2:7">
      <c r="B1" s="650" t="s">
        <v>237</v>
      </c>
      <c r="C1" s="650"/>
      <c r="D1" s="650"/>
      <c r="E1" s="650"/>
      <c r="F1" s="650"/>
    </row>
    <row r="2" spans="2:7">
      <c r="B2" s="543"/>
      <c r="C2" s="543"/>
      <c r="D2" s="543"/>
      <c r="E2" s="543"/>
      <c r="F2" s="543"/>
    </row>
    <row r="3" spans="2:7">
      <c r="B3" s="19" t="s">
        <v>428</v>
      </c>
    </row>
    <row r="4" spans="2:7">
      <c r="B4" s="19" t="s">
        <v>590</v>
      </c>
    </row>
    <row r="5" spans="2:7">
      <c r="B5" s="107">
        <v>2020</v>
      </c>
    </row>
    <row r="6" spans="2:7">
      <c r="B6" s="106" t="s">
        <v>302</v>
      </c>
    </row>
    <row r="8" spans="2:7" ht="30">
      <c r="B8" s="544" t="s">
        <v>186</v>
      </c>
      <c r="C8" s="68" t="s">
        <v>0</v>
      </c>
      <c r="D8" s="105" t="s">
        <v>277</v>
      </c>
      <c r="E8" s="84" t="s">
        <v>278</v>
      </c>
      <c r="F8" s="105" t="s">
        <v>657</v>
      </c>
    </row>
    <row r="9" spans="2:7">
      <c r="B9" s="69" t="s">
        <v>191</v>
      </c>
      <c r="C9" s="92" t="s">
        <v>192</v>
      </c>
      <c r="D9" s="69" t="s">
        <v>193</v>
      </c>
      <c r="E9" s="70" t="s">
        <v>194</v>
      </c>
      <c r="F9" s="69" t="s">
        <v>195</v>
      </c>
    </row>
    <row r="10" spans="2:7">
      <c r="B10" s="72">
        <v>5100102</v>
      </c>
      <c r="C10" s="73" t="s">
        <v>1</v>
      </c>
      <c r="D10" s="488">
        <v>0</v>
      </c>
      <c r="E10" s="493">
        <v>0</v>
      </c>
      <c r="F10" s="494">
        <v>100</v>
      </c>
      <c r="G10" s="75"/>
    </row>
    <row r="11" spans="2:7">
      <c r="B11" s="72">
        <v>5100201</v>
      </c>
      <c r="C11" s="73" t="s">
        <v>2</v>
      </c>
      <c r="D11" s="488">
        <v>0</v>
      </c>
      <c r="E11" s="493">
        <v>0</v>
      </c>
      <c r="F11" s="494">
        <v>100</v>
      </c>
    </row>
    <row r="12" spans="2:7">
      <c r="B12" s="72">
        <v>5100250</v>
      </c>
      <c r="C12" s="73" t="s">
        <v>3</v>
      </c>
      <c r="D12" s="488">
        <v>1.9</v>
      </c>
      <c r="E12" s="493">
        <v>0.3</v>
      </c>
      <c r="F12" s="494">
        <v>97.8</v>
      </c>
    </row>
    <row r="13" spans="2:7">
      <c r="B13" s="72">
        <v>5100300</v>
      </c>
      <c r="C13" s="73" t="s">
        <v>4</v>
      </c>
      <c r="D13" s="488">
        <v>0</v>
      </c>
      <c r="E13" s="493">
        <v>0</v>
      </c>
      <c r="F13" s="494">
        <v>100</v>
      </c>
    </row>
    <row r="14" spans="2:7">
      <c r="B14" s="72">
        <v>5100359</v>
      </c>
      <c r="C14" s="73" t="s">
        <v>5</v>
      </c>
      <c r="D14" s="488">
        <v>0</v>
      </c>
      <c r="E14" s="493">
        <v>14.2</v>
      </c>
      <c r="F14" s="494">
        <v>85.8</v>
      </c>
    </row>
    <row r="15" spans="2:7">
      <c r="B15" s="72">
        <v>5100409</v>
      </c>
      <c r="C15" s="73" t="s">
        <v>6</v>
      </c>
      <c r="D15" s="488">
        <v>1</v>
      </c>
      <c r="E15" s="493">
        <v>0</v>
      </c>
      <c r="F15" s="494">
        <v>99</v>
      </c>
    </row>
    <row r="16" spans="2:7">
      <c r="B16" s="72">
        <v>5100508</v>
      </c>
      <c r="C16" s="73" t="s">
        <v>7</v>
      </c>
      <c r="D16" s="488">
        <v>0</v>
      </c>
      <c r="E16" s="493">
        <v>0.6</v>
      </c>
      <c r="F16" s="494">
        <v>99.4</v>
      </c>
    </row>
    <row r="17" spans="2:6">
      <c r="B17" s="72">
        <v>5100607</v>
      </c>
      <c r="C17" s="73" t="s">
        <v>8</v>
      </c>
      <c r="D17" s="488">
        <v>0</v>
      </c>
      <c r="E17" s="493">
        <v>0</v>
      </c>
      <c r="F17" s="494">
        <v>100</v>
      </c>
    </row>
    <row r="18" spans="2:6">
      <c r="B18" s="72">
        <v>5100805</v>
      </c>
      <c r="C18" s="73" t="s">
        <v>9</v>
      </c>
      <c r="D18" s="488">
        <v>0</v>
      </c>
      <c r="E18" s="493">
        <v>0</v>
      </c>
      <c r="F18" s="494">
        <v>100</v>
      </c>
    </row>
    <row r="19" spans="2:6">
      <c r="B19" s="72">
        <v>5101001</v>
      </c>
      <c r="C19" s="73" t="s">
        <v>10</v>
      </c>
      <c r="D19" s="488">
        <v>0</v>
      </c>
      <c r="E19" s="493">
        <v>0</v>
      </c>
      <c r="F19" s="494">
        <v>100</v>
      </c>
    </row>
    <row r="20" spans="2:6">
      <c r="B20" s="72">
        <v>5101209</v>
      </c>
      <c r="C20" s="73" t="s">
        <v>11</v>
      </c>
      <c r="D20" s="488">
        <v>0</v>
      </c>
      <c r="E20" s="493">
        <v>2.7</v>
      </c>
      <c r="F20" s="494">
        <v>97.3</v>
      </c>
    </row>
    <row r="21" spans="2:6">
      <c r="B21" s="72">
        <v>5101258</v>
      </c>
      <c r="C21" s="73" t="s">
        <v>12</v>
      </c>
      <c r="D21" s="488">
        <v>0</v>
      </c>
      <c r="E21" s="493">
        <v>0</v>
      </c>
      <c r="F21" s="494">
        <v>100</v>
      </c>
    </row>
    <row r="22" spans="2:6">
      <c r="B22" s="72">
        <v>5101308</v>
      </c>
      <c r="C22" s="73" t="s">
        <v>13</v>
      </c>
      <c r="D22" s="488">
        <v>0</v>
      </c>
      <c r="E22" s="493">
        <v>0</v>
      </c>
      <c r="F22" s="494">
        <v>100</v>
      </c>
    </row>
    <row r="23" spans="2:6">
      <c r="B23" s="72">
        <v>5101407</v>
      </c>
      <c r="C23" s="73" t="s">
        <v>14</v>
      </c>
      <c r="D23" s="488">
        <v>0.3</v>
      </c>
      <c r="E23" s="493">
        <v>0</v>
      </c>
      <c r="F23" s="494">
        <v>99.7</v>
      </c>
    </row>
    <row r="24" spans="2:6">
      <c r="B24" s="72">
        <v>5101605</v>
      </c>
      <c r="C24" s="73" t="s">
        <v>15</v>
      </c>
      <c r="D24" s="488">
        <v>0</v>
      </c>
      <c r="E24" s="493">
        <v>0</v>
      </c>
      <c r="F24" s="494">
        <v>100</v>
      </c>
    </row>
    <row r="25" spans="2:6">
      <c r="B25" s="72">
        <v>5101704</v>
      </c>
      <c r="C25" s="73" t="s">
        <v>16</v>
      </c>
      <c r="D25" s="488">
        <v>0.6</v>
      </c>
      <c r="E25" s="493">
        <v>0.4</v>
      </c>
      <c r="F25" s="494">
        <v>99</v>
      </c>
    </row>
    <row r="26" spans="2:6">
      <c r="B26" s="72">
        <v>5101803</v>
      </c>
      <c r="C26" s="73" t="s">
        <v>17</v>
      </c>
      <c r="D26" s="488">
        <v>2.1</v>
      </c>
      <c r="E26" s="493">
        <v>1.6</v>
      </c>
      <c r="F26" s="494">
        <v>96.3</v>
      </c>
    </row>
    <row r="27" spans="2:6">
      <c r="B27" s="72">
        <v>5101852</v>
      </c>
      <c r="C27" s="73" t="s">
        <v>18</v>
      </c>
      <c r="D27" s="488">
        <v>0</v>
      </c>
      <c r="E27" s="493">
        <v>0</v>
      </c>
      <c r="F27" s="494">
        <v>100</v>
      </c>
    </row>
    <row r="28" spans="2:6">
      <c r="B28" s="72">
        <v>5101902</v>
      </c>
      <c r="C28" s="73" t="s">
        <v>19</v>
      </c>
      <c r="D28" s="488">
        <v>0.3</v>
      </c>
      <c r="E28" s="493">
        <v>0</v>
      </c>
      <c r="F28" s="494">
        <v>99.7</v>
      </c>
    </row>
    <row r="29" spans="2:6">
      <c r="B29" s="72">
        <v>5102504</v>
      </c>
      <c r="C29" s="73" t="s">
        <v>20</v>
      </c>
      <c r="D29" s="488">
        <v>3.2</v>
      </c>
      <c r="E29" s="493">
        <v>0.1</v>
      </c>
      <c r="F29" s="494">
        <v>96.7</v>
      </c>
    </row>
    <row r="30" spans="2:6">
      <c r="B30" s="72">
        <v>5102603</v>
      </c>
      <c r="C30" s="73" t="s">
        <v>21</v>
      </c>
      <c r="D30" s="488">
        <v>0.1</v>
      </c>
      <c r="E30" s="493">
        <v>1.7</v>
      </c>
      <c r="F30" s="494">
        <v>98.2</v>
      </c>
    </row>
    <row r="31" spans="2:6">
      <c r="B31" s="72">
        <v>5102637</v>
      </c>
      <c r="C31" s="73" t="s">
        <v>22</v>
      </c>
      <c r="D31" s="488">
        <v>4.5</v>
      </c>
      <c r="E31" s="493">
        <v>3.2</v>
      </c>
      <c r="F31" s="494">
        <v>92.3</v>
      </c>
    </row>
    <row r="32" spans="2:6">
      <c r="B32" s="72">
        <v>5102678</v>
      </c>
      <c r="C32" s="73" t="s">
        <v>23</v>
      </c>
      <c r="D32" s="488">
        <v>4.7</v>
      </c>
      <c r="E32" s="493">
        <v>5.9</v>
      </c>
      <c r="F32" s="494">
        <v>89.4</v>
      </c>
    </row>
    <row r="33" spans="2:6">
      <c r="B33" s="72">
        <v>5102686</v>
      </c>
      <c r="C33" s="73" t="s">
        <v>24</v>
      </c>
      <c r="D33" s="488">
        <v>0</v>
      </c>
      <c r="E33" s="493">
        <v>0</v>
      </c>
      <c r="F33" s="494">
        <v>100</v>
      </c>
    </row>
    <row r="34" spans="2:6">
      <c r="B34" s="72">
        <v>5102694</v>
      </c>
      <c r="C34" s="73" t="s">
        <v>25</v>
      </c>
      <c r="D34" s="488">
        <v>0.6</v>
      </c>
      <c r="E34" s="493">
        <v>6.1</v>
      </c>
      <c r="F34" s="494">
        <v>93.3</v>
      </c>
    </row>
    <row r="35" spans="2:6">
      <c r="B35" s="72">
        <v>5102702</v>
      </c>
      <c r="C35" s="73" t="s">
        <v>26</v>
      </c>
      <c r="D35" s="488">
        <v>1.1000000000000001</v>
      </c>
      <c r="E35" s="493">
        <v>0</v>
      </c>
      <c r="F35" s="494">
        <v>98.9</v>
      </c>
    </row>
    <row r="36" spans="2:6">
      <c r="B36" s="72">
        <v>5102793</v>
      </c>
      <c r="C36" s="73" t="s">
        <v>27</v>
      </c>
      <c r="D36" s="488">
        <v>1.6</v>
      </c>
      <c r="E36" s="493">
        <v>5.3</v>
      </c>
      <c r="F36" s="494">
        <v>93.1</v>
      </c>
    </row>
    <row r="37" spans="2:6">
      <c r="B37" s="72">
        <v>5102850</v>
      </c>
      <c r="C37" s="73" t="s">
        <v>28</v>
      </c>
      <c r="D37" s="488">
        <v>0.9</v>
      </c>
      <c r="E37" s="493">
        <v>2.6</v>
      </c>
      <c r="F37" s="494">
        <v>96.5</v>
      </c>
    </row>
    <row r="38" spans="2:6">
      <c r="B38" s="72">
        <v>5103007</v>
      </c>
      <c r="C38" s="73" t="s">
        <v>29</v>
      </c>
      <c r="D38" s="488">
        <v>0.2</v>
      </c>
      <c r="E38" s="493">
        <v>0</v>
      </c>
      <c r="F38" s="494">
        <v>99.8</v>
      </c>
    </row>
    <row r="39" spans="2:6">
      <c r="B39" s="72">
        <v>5103056</v>
      </c>
      <c r="C39" s="73" t="s">
        <v>30</v>
      </c>
      <c r="D39" s="488">
        <v>0.5</v>
      </c>
      <c r="E39" s="493">
        <v>1.7</v>
      </c>
      <c r="F39" s="494">
        <v>97.8</v>
      </c>
    </row>
    <row r="40" spans="2:6">
      <c r="B40" s="72">
        <v>5103106</v>
      </c>
      <c r="C40" s="73" t="s">
        <v>31</v>
      </c>
      <c r="D40" s="488">
        <v>0</v>
      </c>
      <c r="E40" s="493">
        <v>0</v>
      </c>
      <c r="F40" s="494">
        <v>100</v>
      </c>
    </row>
    <row r="41" spans="2:6">
      <c r="B41" s="72">
        <v>5103205</v>
      </c>
      <c r="C41" s="73" t="s">
        <v>32</v>
      </c>
      <c r="D41" s="488">
        <v>0.1</v>
      </c>
      <c r="E41" s="493">
        <v>0.3</v>
      </c>
      <c r="F41" s="494">
        <v>99.6</v>
      </c>
    </row>
    <row r="42" spans="2:6">
      <c r="B42" s="72">
        <v>5103254</v>
      </c>
      <c r="C42" s="73" t="s">
        <v>33</v>
      </c>
      <c r="D42" s="488">
        <v>0.1</v>
      </c>
      <c r="E42" s="493">
        <v>0.6</v>
      </c>
      <c r="F42" s="494">
        <v>99.3</v>
      </c>
    </row>
    <row r="43" spans="2:6">
      <c r="B43" s="72">
        <v>5103304</v>
      </c>
      <c r="C43" s="73" t="s">
        <v>34</v>
      </c>
      <c r="D43" s="488">
        <v>0</v>
      </c>
      <c r="E43" s="493">
        <v>0</v>
      </c>
      <c r="F43" s="494">
        <v>100</v>
      </c>
    </row>
    <row r="44" spans="2:6">
      <c r="B44" s="72">
        <v>5103353</v>
      </c>
      <c r="C44" s="73" t="s">
        <v>35</v>
      </c>
      <c r="D44" s="488">
        <v>7.1</v>
      </c>
      <c r="E44" s="493">
        <v>1.2</v>
      </c>
      <c r="F44" s="494">
        <v>91.7</v>
      </c>
    </row>
    <row r="45" spans="2:6">
      <c r="B45" s="72">
        <v>5103361</v>
      </c>
      <c r="C45" s="73" t="s">
        <v>36</v>
      </c>
      <c r="D45" s="488">
        <v>0</v>
      </c>
      <c r="E45" s="493">
        <v>4.7</v>
      </c>
      <c r="F45" s="494">
        <v>95.3</v>
      </c>
    </row>
    <row r="46" spans="2:6">
      <c r="B46" s="72">
        <v>5103379</v>
      </c>
      <c r="C46" s="73" t="s">
        <v>37</v>
      </c>
      <c r="D46" s="488">
        <v>0.8</v>
      </c>
      <c r="E46" s="493">
        <v>0</v>
      </c>
      <c r="F46" s="494">
        <v>99.2</v>
      </c>
    </row>
    <row r="47" spans="2:6">
      <c r="B47" s="72">
        <v>5103403</v>
      </c>
      <c r="C47" s="73" t="s">
        <v>38</v>
      </c>
      <c r="D47" s="488">
        <v>0.3</v>
      </c>
      <c r="E47" s="493">
        <v>0.3</v>
      </c>
      <c r="F47" s="494">
        <v>99.4</v>
      </c>
    </row>
    <row r="48" spans="2:6">
      <c r="B48" s="72">
        <v>5103437</v>
      </c>
      <c r="C48" s="73" t="s">
        <v>39</v>
      </c>
      <c r="D48" s="488">
        <v>0</v>
      </c>
      <c r="E48" s="493">
        <v>0</v>
      </c>
      <c r="F48" s="494">
        <v>100</v>
      </c>
    </row>
    <row r="49" spans="2:6">
      <c r="B49" s="72">
        <v>5103452</v>
      </c>
      <c r="C49" s="73" t="s">
        <v>40</v>
      </c>
      <c r="D49" s="488">
        <v>0.4</v>
      </c>
      <c r="E49" s="493">
        <v>0</v>
      </c>
      <c r="F49" s="494">
        <v>99.6</v>
      </c>
    </row>
    <row r="50" spans="2:6">
      <c r="B50" s="72">
        <v>5103502</v>
      </c>
      <c r="C50" s="73" t="s">
        <v>41</v>
      </c>
      <c r="D50" s="488">
        <v>5.7</v>
      </c>
      <c r="E50" s="493">
        <v>0</v>
      </c>
      <c r="F50" s="494">
        <v>94.3</v>
      </c>
    </row>
    <row r="51" spans="2:6">
      <c r="B51" s="72">
        <v>5103601</v>
      </c>
      <c r="C51" s="73" t="s">
        <v>42</v>
      </c>
      <c r="D51" s="488">
        <v>0</v>
      </c>
      <c r="E51" s="493">
        <v>0</v>
      </c>
      <c r="F51" s="494">
        <v>100</v>
      </c>
    </row>
    <row r="52" spans="2:6">
      <c r="B52" s="72">
        <v>5103700</v>
      </c>
      <c r="C52" s="73" t="s">
        <v>43</v>
      </c>
      <c r="D52" s="488">
        <v>0</v>
      </c>
      <c r="E52" s="493">
        <v>0</v>
      </c>
      <c r="F52" s="494">
        <v>100</v>
      </c>
    </row>
    <row r="53" spans="2:6">
      <c r="B53" s="72">
        <v>5103809</v>
      </c>
      <c r="C53" s="73" t="s">
        <v>44</v>
      </c>
      <c r="D53" s="488">
        <v>0</v>
      </c>
      <c r="E53" s="493">
        <v>0</v>
      </c>
      <c r="F53" s="494">
        <v>100</v>
      </c>
    </row>
    <row r="54" spans="2:6">
      <c r="B54" s="72">
        <v>5103858</v>
      </c>
      <c r="C54" s="73" t="s">
        <v>45</v>
      </c>
      <c r="D54" s="488">
        <v>0.2</v>
      </c>
      <c r="E54" s="493">
        <v>0.3</v>
      </c>
      <c r="F54" s="494">
        <v>99.5</v>
      </c>
    </row>
    <row r="55" spans="2:6">
      <c r="B55" s="72">
        <v>5103908</v>
      </c>
      <c r="C55" s="73" t="s">
        <v>46</v>
      </c>
      <c r="D55" s="488">
        <v>0</v>
      </c>
      <c r="E55" s="493">
        <v>0</v>
      </c>
      <c r="F55" s="494">
        <v>100</v>
      </c>
    </row>
    <row r="56" spans="2:6">
      <c r="B56" s="72">
        <v>5103957</v>
      </c>
      <c r="C56" s="73" t="s">
        <v>47</v>
      </c>
      <c r="D56" s="488">
        <v>0</v>
      </c>
      <c r="E56" s="493">
        <v>0</v>
      </c>
      <c r="F56" s="494">
        <v>100</v>
      </c>
    </row>
    <row r="57" spans="2:6">
      <c r="B57" s="72">
        <v>5104104</v>
      </c>
      <c r="C57" s="73" t="s">
        <v>48</v>
      </c>
      <c r="D57" s="488">
        <v>16.600000000000001</v>
      </c>
      <c r="E57" s="493">
        <v>0.1</v>
      </c>
      <c r="F57" s="494">
        <v>83.3</v>
      </c>
    </row>
    <row r="58" spans="2:6">
      <c r="B58" s="72">
        <v>5104203</v>
      </c>
      <c r="C58" s="73" t="s">
        <v>49</v>
      </c>
      <c r="D58" s="488">
        <v>0.3</v>
      </c>
      <c r="E58" s="493">
        <v>0</v>
      </c>
      <c r="F58" s="494">
        <v>99.7</v>
      </c>
    </row>
    <row r="59" spans="2:6">
      <c r="B59" s="72">
        <v>5104500</v>
      </c>
      <c r="C59" s="73" t="s">
        <v>50</v>
      </c>
      <c r="D59" s="488">
        <v>0</v>
      </c>
      <c r="E59" s="493">
        <v>0</v>
      </c>
      <c r="F59" s="494">
        <v>100</v>
      </c>
    </row>
    <row r="60" spans="2:6">
      <c r="B60" s="72">
        <v>5104526</v>
      </c>
      <c r="C60" s="73" t="s">
        <v>51</v>
      </c>
      <c r="D60" s="488">
        <v>0</v>
      </c>
      <c r="E60" s="493">
        <v>0</v>
      </c>
      <c r="F60" s="494">
        <v>100</v>
      </c>
    </row>
    <row r="61" spans="2:6">
      <c r="B61" s="72">
        <v>5104542</v>
      </c>
      <c r="C61" s="73" t="s">
        <v>52</v>
      </c>
      <c r="D61" s="488">
        <v>0</v>
      </c>
      <c r="E61" s="493">
        <v>1.4</v>
      </c>
      <c r="F61" s="494">
        <v>98.6</v>
      </c>
    </row>
    <row r="62" spans="2:6">
      <c r="B62" s="72">
        <v>5104559</v>
      </c>
      <c r="C62" s="73" t="s">
        <v>53</v>
      </c>
      <c r="D62" s="488">
        <v>0.6</v>
      </c>
      <c r="E62" s="493">
        <v>0</v>
      </c>
      <c r="F62" s="494">
        <v>99.4</v>
      </c>
    </row>
    <row r="63" spans="2:6">
      <c r="B63" s="72">
        <v>5104609</v>
      </c>
      <c r="C63" s="73" t="s">
        <v>54</v>
      </c>
      <c r="D63" s="488">
        <v>0</v>
      </c>
      <c r="E63" s="493">
        <v>2.8</v>
      </c>
      <c r="F63" s="494">
        <v>97.2</v>
      </c>
    </row>
    <row r="64" spans="2:6">
      <c r="B64" s="72">
        <v>5104807</v>
      </c>
      <c r="C64" s="73" t="s">
        <v>55</v>
      </c>
      <c r="D64" s="488">
        <v>0.6</v>
      </c>
      <c r="E64" s="493">
        <v>0</v>
      </c>
      <c r="F64" s="494">
        <v>99.4</v>
      </c>
    </row>
    <row r="65" spans="2:6">
      <c r="B65" s="72">
        <v>5104906</v>
      </c>
      <c r="C65" s="73" t="s">
        <v>56</v>
      </c>
      <c r="D65" s="488">
        <v>0.5</v>
      </c>
      <c r="E65" s="493">
        <v>0</v>
      </c>
      <c r="F65" s="494">
        <v>99.5</v>
      </c>
    </row>
    <row r="66" spans="2:6">
      <c r="B66" s="72">
        <v>5105002</v>
      </c>
      <c r="C66" s="73" t="s">
        <v>57</v>
      </c>
      <c r="D66" s="488">
        <v>0</v>
      </c>
      <c r="E66" s="493">
        <v>0</v>
      </c>
      <c r="F66" s="494">
        <v>100</v>
      </c>
    </row>
    <row r="67" spans="2:6">
      <c r="B67" s="72">
        <v>5105101</v>
      </c>
      <c r="C67" s="73" t="s">
        <v>58</v>
      </c>
      <c r="D67" s="488">
        <v>0.2</v>
      </c>
      <c r="E67" s="493">
        <v>0.6</v>
      </c>
      <c r="F67" s="494">
        <v>99.2</v>
      </c>
    </row>
    <row r="68" spans="2:6">
      <c r="B68" s="72">
        <v>5105150</v>
      </c>
      <c r="C68" s="73" t="s">
        <v>59</v>
      </c>
      <c r="D68" s="488">
        <v>4.9000000000000004</v>
      </c>
      <c r="E68" s="493">
        <v>0</v>
      </c>
      <c r="F68" s="494">
        <v>95.1</v>
      </c>
    </row>
    <row r="69" spans="2:6">
      <c r="B69" s="72">
        <v>5105176</v>
      </c>
      <c r="C69" s="73" t="s">
        <v>60</v>
      </c>
      <c r="D69" s="488">
        <v>0.6</v>
      </c>
      <c r="E69" s="493">
        <v>0</v>
      </c>
      <c r="F69" s="494">
        <v>99.4</v>
      </c>
    </row>
    <row r="70" spans="2:6">
      <c r="B70" s="72">
        <v>5105200</v>
      </c>
      <c r="C70" s="73" t="s">
        <v>61</v>
      </c>
      <c r="D70" s="488">
        <v>0</v>
      </c>
      <c r="E70" s="493">
        <v>7</v>
      </c>
      <c r="F70" s="494">
        <v>93</v>
      </c>
    </row>
    <row r="71" spans="2:6">
      <c r="B71" s="72">
        <v>5105234</v>
      </c>
      <c r="C71" s="73" t="s">
        <v>62</v>
      </c>
      <c r="D71" s="488">
        <v>22.7</v>
      </c>
      <c r="E71" s="493">
        <v>0</v>
      </c>
      <c r="F71" s="494">
        <v>77.3</v>
      </c>
    </row>
    <row r="72" spans="2:6">
      <c r="B72" s="72">
        <v>5105259</v>
      </c>
      <c r="C72" s="73" t="s">
        <v>63</v>
      </c>
      <c r="D72" s="488">
        <v>1</v>
      </c>
      <c r="E72" s="493">
        <v>0.1</v>
      </c>
      <c r="F72" s="494">
        <v>98.9</v>
      </c>
    </row>
    <row r="73" spans="2:6">
      <c r="B73" s="72">
        <v>5105309</v>
      </c>
      <c r="C73" s="73" t="s">
        <v>64</v>
      </c>
      <c r="D73" s="488">
        <v>0</v>
      </c>
      <c r="E73" s="493">
        <v>0</v>
      </c>
      <c r="F73" s="494">
        <v>100</v>
      </c>
    </row>
    <row r="74" spans="2:6">
      <c r="B74" s="72">
        <v>5105580</v>
      </c>
      <c r="C74" s="73" t="s">
        <v>65</v>
      </c>
      <c r="D74" s="488">
        <v>0.2</v>
      </c>
      <c r="E74" s="493">
        <v>9.8000000000000007</v>
      </c>
      <c r="F74" s="494">
        <v>90</v>
      </c>
    </row>
    <row r="75" spans="2:6">
      <c r="B75" s="72">
        <v>5105606</v>
      </c>
      <c r="C75" s="73" t="s">
        <v>66</v>
      </c>
      <c r="D75" s="488">
        <v>0.1</v>
      </c>
      <c r="E75" s="493">
        <v>0.3</v>
      </c>
      <c r="F75" s="494">
        <v>99.6</v>
      </c>
    </row>
    <row r="76" spans="2:6">
      <c r="B76" s="72">
        <v>5105622</v>
      </c>
      <c r="C76" s="73" t="s">
        <v>67</v>
      </c>
      <c r="D76" s="488">
        <v>0</v>
      </c>
      <c r="E76" s="493">
        <v>0</v>
      </c>
      <c r="F76" s="494">
        <v>100</v>
      </c>
    </row>
    <row r="77" spans="2:6">
      <c r="B77" s="72">
        <v>5105903</v>
      </c>
      <c r="C77" s="73" t="s">
        <v>68</v>
      </c>
      <c r="D77" s="488">
        <v>1.6</v>
      </c>
      <c r="E77" s="493">
        <v>6.8</v>
      </c>
      <c r="F77" s="494">
        <v>91.6</v>
      </c>
    </row>
    <row r="78" spans="2:6">
      <c r="B78" s="72">
        <v>5106000</v>
      </c>
      <c r="C78" s="73" t="s">
        <v>69</v>
      </c>
      <c r="D78" s="488">
        <v>0</v>
      </c>
      <c r="E78" s="493">
        <v>0</v>
      </c>
      <c r="F78" s="494">
        <v>100</v>
      </c>
    </row>
    <row r="79" spans="2:6">
      <c r="B79" s="72">
        <v>5106109</v>
      </c>
      <c r="C79" s="73" t="s">
        <v>70</v>
      </c>
      <c r="D79" s="488">
        <v>0</v>
      </c>
      <c r="E79" s="493">
        <v>0.9</v>
      </c>
      <c r="F79" s="494">
        <v>99.1</v>
      </c>
    </row>
    <row r="80" spans="2:6">
      <c r="B80" s="72">
        <v>5106158</v>
      </c>
      <c r="C80" s="73" t="s">
        <v>71</v>
      </c>
      <c r="D80" s="488">
        <v>0.2</v>
      </c>
      <c r="E80" s="493">
        <v>1.2</v>
      </c>
      <c r="F80" s="494">
        <v>98.6</v>
      </c>
    </row>
    <row r="81" spans="2:6">
      <c r="B81" s="72">
        <v>5106208</v>
      </c>
      <c r="C81" s="73" t="s">
        <v>72</v>
      </c>
      <c r="D81" s="488">
        <v>0</v>
      </c>
      <c r="E81" s="493">
        <v>5.9</v>
      </c>
      <c r="F81" s="494">
        <v>94.1</v>
      </c>
    </row>
    <row r="82" spans="2:6">
      <c r="B82" s="72">
        <v>5106216</v>
      </c>
      <c r="C82" s="73" t="s">
        <v>73</v>
      </c>
      <c r="D82" s="488">
        <v>0</v>
      </c>
      <c r="E82" s="493">
        <v>0</v>
      </c>
      <c r="F82" s="494">
        <v>100</v>
      </c>
    </row>
    <row r="83" spans="2:6">
      <c r="B83" s="72">
        <v>5108808</v>
      </c>
      <c r="C83" s="73" t="s">
        <v>74</v>
      </c>
      <c r="D83" s="488">
        <v>0</v>
      </c>
      <c r="E83" s="493">
        <v>9.6999999999999993</v>
      </c>
      <c r="F83" s="494">
        <v>90.3</v>
      </c>
    </row>
    <row r="84" spans="2:6">
      <c r="B84" s="72">
        <v>5106182</v>
      </c>
      <c r="C84" s="73" t="s">
        <v>75</v>
      </c>
      <c r="D84" s="488">
        <v>0.4</v>
      </c>
      <c r="E84" s="493">
        <v>0</v>
      </c>
      <c r="F84" s="494">
        <v>99.6</v>
      </c>
    </row>
    <row r="85" spans="2:6">
      <c r="B85" s="72">
        <v>5108857</v>
      </c>
      <c r="C85" s="73" t="s">
        <v>76</v>
      </c>
      <c r="D85" s="488">
        <v>0</v>
      </c>
      <c r="E85" s="493">
        <v>0</v>
      </c>
      <c r="F85" s="494">
        <v>100</v>
      </c>
    </row>
    <row r="86" spans="2:6">
      <c r="B86" s="72">
        <v>5108907</v>
      </c>
      <c r="C86" s="73" t="s">
        <v>77</v>
      </c>
      <c r="D86" s="488">
        <v>0</v>
      </c>
      <c r="E86" s="493">
        <v>0</v>
      </c>
      <c r="F86" s="494">
        <v>100</v>
      </c>
    </row>
    <row r="87" spans="2:6">
      <c r="B87" s="72">
        <v>5108956</v>
      </c>
      <c r="C87" s="73" t="s">
        <v>78</v>
      </c>
      <c r="D87" s="488">
        <v>0</v>
      </c>
      <c r="E87" s="493">
        <v>0</v>
      </c>
      <c r="F87" s="494">
        <v>100</v>
      </c>
    </row>
    <row r="88" spans="2:6">
      <c r="B88" s="72">
        <v>5106224</v>
      </c>
      <c r="C88" s="73" t="s">
        <v>79</v>
      </c>
      <c r="D88" s="488">
        <v>0</v>
      </c>
      <c r="E88" s="493">
        <v>0</v>
      </c>
      <c r="F88" s="494">
        <v>100</v>
      </c>
    </row>
    <row r="89" spans="2:6">
      <c r="B89" s="72">
        <v>5106174</v>
      </c>
      <c r="C89" s="73" t="s">
        <v>80</v>
      </c>
      <c r="D89" s="488">
        <v>0</v>
      </c>
      <c r="E89" s="493">
        <v>0</v>
      </c>
      <c r="F89" s="494">
        <v>100</v>
      </c>
    </row>
    <row r="90" spans="2:6">
      <c r="B90" s="72">
        <v>5106232</v>
      </c>
      <c r="C90" s="73" t="s">
        <v>81</v>
      </c>
      <c r="D90" s="488">
        <v>0</v>
      </c>
      <c r="E90" s="493">
        <v>0</v>
      </c>
      <c r="F90" s="494">
        <v>100</v>
      </c>
    </row>
    <row r="91" spans="2:6">
      <c r="B91" s="72">
        <v>5106190</v>
      </c>
      <c r="C91" s="73" t="s">
        <v>82</v>
      </c>
      <c r="D91" s="488">
        <v>1.8</v>
      </c>
      <c r="E91" s="493">
        <v>0</v>
      </c>
      <c r="F91" s="494">
        <v>98.2</v>
      </c>
    </row>
    <row r="92" spans="2:6">
      <c r="B92" s="72">
        <v>5106240</v>
      </c>
      <c r="C92" s="73" t="s">
        <v>83</v>
      </c>
      <c r="D92" s="488">
        <v>0</v>
      </c>
      <c r="E92" s="493">
        <v>0.2</v>
      </c>
      <c r="F92" s="494">
        <v>99.8</v>
      </c>
    </row>
    <row r="93" spans="2:6">
      <c r="B93" s="72">
        <v>5106257</v>
      </c>
      <c r="C93" s="73" t="s">
        <v>84</v>
      </c>
      <c r="D93" s="488">
        <v>0.1</v>
      </c>
      <c r="E93" s="493">
        <v>0</v>
      </c>
      <c r="F93" s="494">
        <v>99.9</v>
      </c>
    </row>
    <row r="94" spans="2:6">
      <c r="B94" s="72">
        <v>5106273</v>
      </c>
      <c r="C94" s="73" t="s">
        <v>85</v>
      </c>
      <c r="D94" s="488">
        <v>0</v>
      </c>
      <c r="E94" s="493">
        <v>5</v>
      </c>
      <c r="F94" s="494">
        <v>95</v>
      </c>
    </row>
    <row r="95" spans="2:6">
      <c r="B95" s="72">
        <v>5106265</v>
      </c>
      <c r="C95" s="73" t="s">
        <v>86</v>
      </c>
      <c r="D95" s="488">
        <v>0</v>
      </c>
      <c r="E95" s="493">
        <v>0.5</v>
      </c>
      <c r="F95" s="494">
        <v>99.5</v>
      </c>
    </row>
    <row r="96" spans="2:6">
      <c r="B96" s="72">
        <v>5106315</v>
      </c>
      <c r="C96" s="73" t="s">
        <v>87</v>
      </c>
      <c r="D96" s="488">
        <v>0</v>
      </c>
      <c r="E96" s="493">
        <v>0</v>
      </c>
      <c r="F96" s="494">
        <v>100</v>
      </c>
    </row>
    <row r="97" spans="2:6">
      <c r="B97" s="72">
        <v>5106281</v>
      </c>
      <c r="C97" s="73" t="s">
        <v>88</v>
      </c>
      <c r="D97" s="488">
        <v>0</v>
      </c>
      <c r="E97" s="493">
        <v>0.4</v>
      </c>
      <c r="F97" s="494">
        <v>99.6</v>
      </c>
    </row>
    <row r="98" spans="2:6">
      <c r="B98" s="72">
        <v>5106299</v>
      </c>
      <c r="C98" s="73" t="s">
        <v>89</v>
      </c>
      <c r="D98" s="488">
        <v>1.1000000000000001</v>
      </c>
      <c r="E98" s="493">
        <v>0</v>
      </c>
      <c r="F98" s="494">
        <v>98.9</v>
      </c>
    </row>
    <row r="99" spans="2:6">
      <c r="B99" s="72">
        <v>5106307</v>
      </c>
      <c r="C99" s="73" t="s">
        <v>90</v>
      </c>
      <c r="D99" s="488">
        <v>0</v>
      </c>
      <c r="E99" s="493">
        <v>0.7</v>
      </c>
      <c r="F99" s="494">
        <v>99.3</v>
      </c>
    </row>
    <row r="100" spans="2:6">
      <c r="B100" s="72">
        <v>5106372</v>
      </c>
      <c r="C100" s="73" t="s">
        <v>91</v>
      </c>
      <c r="D100" s="488">
        <v>0</v>
      </c>
      <c r="E100" s="493">
        <v>0</v>
      </c>
      <c r="F100" s="494">
        <v>100</v>
      </c>
    </row>
    <row r="101" spans="2:6">
      <c r="B101" s="72">
        <v>5106422</v>
      </c>
      <c r="C101" s="73" t="s">
        <v>92</v>
      </c>
      <c r="D101" s="488">
        <v>4</v>
      </c>
      <c r="E101" s="493">
        <v>0</v>
      </c>
      <c r="F101" s="494">
        <v>96</v>
      </c>
    </row>
    <row r="102" spans="2:6">
      <c r="B102" s="72">
        <v>5106455</v>
      </c>
      <c r="C102" s="73" t="s">
        <v>93</v>
      </c>
      <c r="D102" s="488">
        <v>0</v>
      </c>
      <c r="E102" s="493">
        <v>13.6</v>
      </c>
      <c r="F102" s="494">
        <v>86.4</v>
      </c>
    </row>
    <row r="103" spans="2:6">
      <c r="B103" s="72">
        <v>5106505</v>
      </c>
      <c r="C103" s="73" t="s">
        <v>94</v>
      </c>
      <c r="D103" s="488">
        <v>0</v>
      </c>
      <c r="E103" s="493">
        <v>0</v>
      </c>
      <c r="F103" s="494">
        <v>100</v>
      </c>
    </row>
    <row r="104" spans="2:6">
      <c r="B104" s="72">
        <v>5106653</v>
      </c>
      <c r="C104" s="73" t="s">
        <v>95</v>
      </c>
      <c r="D104" s="488">
        <v>0</v>
      </c>
      <c r="E104" s="493">
        <v>3.2</v>
      </c>
      <c r="F104" s="494">
        <v>96.8</v>
      </c>
    </row>
    <row r="105" spans="2:6">
      <c r="B105" s="72">
        <v>5106703</v>
      </c>
      <c r="C105" s="73" t="s">
        <v>96</v>
      </c>
      <c r="D105" s="488">
        <v>0</v>
      </c>
      <c r="E105" s="493">
        <v>1.4</v>
      </c>
      <c r="F105" s="494">
        <v>98.6</v>
      </c>
    </row>
    <row r="106" spans="2:6">
      <c r="B106" s="72">
        <v>5106752</v>
      </c>
      <c r="C106" s="73" t="s">
        <v>97</v>
      </c>
      <c r="D106" s="488">
        <v>4.7</v>
      </c>
      <c r="E106" s="493">
        <v>0</v>
      </c>
      <c r="F106" s="494">
        <v>95.3</v>
      </c>
    </row>
    <row r="107" spans="2:6">
      <c r="B107" s="72">
        <v>5106778</v>
      </c>
      <c r="C107" s="73" t="s">
        <v>98</v>
      </c>
      <c r="D107" s="488">
        <v>0.6</v>
      </c>
      <c r="E107" s="493">
        <v>2.7</v>
      </c>
      <c r="F107" s="494">
        <v>96.7</v>
      </c>
    </row>
    <row r="108" spans="2:6">
      <c r="B108" s="72">
        <v>5106802</v>
      </c>
      <c r="C108" s="73" t="s">
        <v>99</v>
      </c>
      <c r="D108" s="488">
        <v>0</v>
      </c>
      <c r="E108" s="493">
        <v>0</v>
      </c>
      <c r="F108" s="494">
        <v>100</v>
      </c>
    </row>
    <row r="109" spans="2:6">
      <c r="B109" s="72">
        <v>5106828</v>
      </c>
      <c r="C109" s="73" t="s">
        <v>100</v>
      </c>
      <c r="D109" s="488">
        <v>1.9</v>
      </c>
      <c r="E109" s="493">
        <v>2.8</v>
      </c>
      <c r="F109" s="494">
        <v>95.3</v>
      </c>
    </row>
    <row r="110" spans="2:6">
      <c r="B110" s="72">
        <v>5106851</v>
      </c>
      <c r="C110" s="73" t="s">
        <v>101</v>
      </c>
      <c r="D110" s="488">
        <v>0</v>
      </c>
      <c r="E110" s="493">
        <v>0</v>
      </c>
      <c r="F110" s="494">
        <v>100</v>
      </c>
    </row>
    <row r="111" spans="2:6">
      <c r="B111" s="72">
        <v>5107008</v>
      </c>
      <c r="C111" s="73" t="s">
        <v>102</v>
      </c>
      <c r="D111" s="488">
        <v>0</v>
      </c>
      <c r="E111" s="493">
        <v>4.8</v>
      </c>
      <c r="F111" s="494">
        <v>95.2</v>
      </c>
    </row>
    <row r="112" spans="2:6">
      <c r="B112" s="72">
        <v>5107040</v>
      </c>
      <c r="C112" s="73" t="s">
        <v>103</v>
      </c>
      <c r="D112" s="488">
        <v>2.5</v>
      </c>
      <c r="E112" s="493">
        <v>1.2</v>
      </c>
      <c r="F112" s="494">
        <v>96.3</v>
      </c>
    </row>
    <row r="113" spans="2:6">
      <c r="B113" s="72">
        <v>5107065</v>
      </c>
      <c r="C113" s="73" t="s">
        <v>104</v>
      </c>
      <c r="D113" s="488">
        <v>3.1</v>
      </c>
      <c r="E113" s="493">
        <v>0</v>
      </c>
      <c r="F113" s="494">
        <v>96.9</v>
      </c>
    </row>
    <row r="114" spans="2:6">
      <c r="B114" s="72">
        <v>5107156</v>
      </c>
      <c r="C114" s="73" t="s">
        <v>105</v>
      </c>
      <c r="D114" s="488">
        <v>0</v>
      </c>
      <c r="E114" s="493">
        <v>0</v>
      </c>
      <c r="F114" s="494">
        <v>100</v>
      </c>
    </row>
    <row r="115" spans="2:6">
      <c r="B115" s="72">
        <v>5107180</v>
      </c>
      <c r="C115" s="73" t="s">
        <v>106</v>
      </c>
      <c r="D115" s="488">
        <v>0</v>
      </c>
      <c r="E115" s="493">
        <v>0.3</v>
      </c>
      <c r="F115" s="494">
        <v>99.7</v>
      </c>
    </row>
    <row r="116" spans="2:6">
      <c r="B116" s="72">
        <v>5107198</v>
      </c>
      <c r="C116" s="73" t="s">
        <v>107</v>
      </c>
      <c r="D116" s="488">
        <v>0</v>
      </c>
      <c r="E116" s="493">
        <v>0</v>
      </c>
      <c r="F116" s="494">
        <v>100</v>
      </c>
    </row>
    <row r="117" spans="2:6">
      <c r="B117" s="72">
        <v>5107206</v>
      </c>
      <c r="C117" s="73" t="s">
        <v>108</v>
      </c>
      <c r="D117" s="488">
        <v>0</v>
      </c>
      <c r="E117" s="493">
        <v>0</v>
      </c>
      <c r="F117" s="494">
        <v>100</v>
      </c>
    </row>
    <row r="118" spans="2:6">
      <c r="B118" s="72">
        <v>5107578</v>
      </c>
      <c r="C118" s="73" t="s">
        <v>109</v>
      </c>
      <c r="D118" s="488">
        <v>0</v>
      </c>
      <c r="E118" s="493">
        <v>0.4</v>
      </c>
      <c r="F118" s="494">
        <v>99.6</v>
      </c>
    </row>
    <row r="119" spans="2:6">
      <c r="B119" s="72">
        <v>5107602</v>
      </c>
      <c r="C119" s="73" t="s">
        <v>110</v>
      </c>
      <c r="D119" s="488">
        <v>0.9</v>
      </c>
      <c r="E119" s="493">
        <v>0.1</v>
      </c>
      <c r="F119" s="494">
        <v>99</v>
      </c>
    </row>
    <row r="120" spans="2:6">
      <c r="B120" s="72">
        <v>5107701</v>
      </c>
      <c r="C120" s="73" t="s">
        <v>111</v>
      </c>
      <c r="D120" s="488">
        <v>0</v>
      </c>
      <c r="E120" s="493">
        <v>0</v>
      </c>
      <c r="F120" s="494">
        <v>100</v>
      </c>
    </row>
    <row r="121" spans="2:6">
      <c r="B121" s="72">
        <v>5107750</v>
      </c>
      <c r="C121" s="73" t="s">
        <v>112</v>
      </c>
      <c r="D121" s="488">
        <v>0.7</v>
      </c>
      <c r="E121" s="493">
        <v>4.9000000000000004</v>
      </c>
      <c r="F121" s="494">
        <v>94.4</v>
      </c>
    </row>
    <row r="122" spans="2:6">
      <c r="B122" s="72">
        <v>5107248</v>
      </c>
      <c r="C122" s="73" t="s">
        <v>113</v>
      </c>
      <c r="D122" s="488">
        <v>0</v>
      </c>
      <c r="E122" s="493">
        <v>0</v>
      </c>
      <c r="F122" s="494">
        <v>100</v>
      </c>
    </row>
    <row r="123" spans="2:6">
      <c r="B123" s="72">
        <v>5107743</v>
      </c>
      <c r="C123" s="73" t="s">
        <v>114</v>
      </c>
      <c r="D123" s="488">
        <v>6.2</v>
      </c>
      <c r="E123" s="493">
        <v>3</v>
      </c>
      <c r="F123" s="494">
        <v>90.8</v>
      </c>
    </row>
    <row r="124" spans="2:6">
      <c r="B124" s="72">
        <v>5107768</v>
      </c>
      <c r="C124" s="73" t="s">
        <v>115</v>
      </c>
      <c r="D124" s="488">
        <v>0</v>
      </c>
      <c r="E124" s="493">
        <v>0</v>
      </c>
      <c r="F124" s="494">
        <v>100</v>
      </c>
    </row>
    <row r="125" spans="2:6">
      <c r="B125" s="72">
        <v>5107776</v>
      </c>
      <c r="C125" s="73" t="s">
        <v>116</v>
      </c>
      <c r="D125" s="488">
        <v>0</v>
      </c>
      <c r="E125" s="493">
        <v>0</v>
      </c>
      <c r="F125" s="494">
        <v>100</v>
      </c>
    </row>
    <row r="126" spans="2:6">
      <c r="B126" s="72">
        <v>5107263</v>
      </c>
      <c r="C126" s="73" t="s">
        <v>117</v>
      </c>
      <c r="D126" s="488">
        <v>0</v>
      </c>
      <c r="E126" s="493">
        <v>0</v>
      </c>
      <c r="F126" s="494">
        <v>100</v>
      </c>
    </row>
    <row r="127" spans="2:6">
      <c r="B127" s="72">
        <v>5107792</v>
      </c>
      <c r="C127" s="73" t="s">
        <v>118</v>
      </c>
      <c r="D127" s="488">
        <v>0.9</v>
      </c>
      <c r="E127" s="493">
        <v>4.5</v>
      </c>
      <c r="F127" s="494">
        <v>94.6</v>
      </c>
    </row>
    <row r="128" spans="2:6">
      <c r="B128" s="72">
        <v>5107800</v>
      </c>
      <c r="C128" s="73" t="s">
        <v>119</v>
      </c>
      <c r="D128" s="488">
        <v>0.8</v>
      </c>
      <c r="E128" s="493">
        <v>0.2</v>
      </c>
      <c r="F128" s="494">
        <v>99</v>
      </c>
    </row>
    <row r="129" spans="2:6">
      <c r="B129" s="72">
        <v>5107859</v>
      </c>
      <c r="C129" s="73" t="s">
        <v>120</v>
      </c>
      <c r="D129" s="488">
        <v>0</v>
      </c>
      <c r="E129" s="493">
        <v>0</v>
      </c>
      <c r="F129" s="494">
        <v>100</v>
      </c>
    </row>
    <row r="130" spans="2:6">
      <c r="B130" s="72">
        <v>5107297</v>
      </c>
      <c r="C130" s="73" t="s">
        <v>121</v>
      </c>
      <c r="D130" s="489">
        <v>0</v>
      </c>
      <c r="E130" s="493">
        <v>0</v>
      </c>
      <c r="F130" s="494">
        <v>100</v>
      </c>
    </row>
    <row r="131" spans="2:6">
      <c r="B131" s="72">
        <v>5107305</v>
      </c>
      <c r="C131" s="73" t="s">
        <v>122</v>
      </c>
      <c r="D131" s="488">
        <v>0.4</v>
      </c>
      <c r="E131" s="493">
        <v>1.5</v>
      </c>
      <c r="F131" s="494">
        <v>98.1</v>
      </c>
    </row>
    <row r="132" spans="2:6">
      <c r="B132" s="72">
        <v>5107354</v>
      </c>
      <c r="C132" s="73" t="s">
        <v>123</v>
      </c>
      <c r="D132" s="488">
        <v>0.3</v>
      </c>
      <c r="E132" s="493">
        <v>0</v>
      </c>
      <c r="F132" s="494">
        <v>99.7</v>
      </c>
    </row>
    <row r="133" spans="2:6">
      <c r="B133" s="72">
        <v>5107107</v>
      </c>
      <c r="C133" s="73" t="s">
        <v>124</v>
      </c>
      <c r="D133" s="488">
        <v>0.3</v>
      </c>
      <c r="E133" s="493">
        <v>0.2</v>
      </c>
      <c r="F133" s="494">
        <v>99.5</v>
      </c>
    </row>
    <row r="134" spans="2:6">
      <c r="B134" s="72">
        <v>5107404</v>
      </c>
      <c r="C134" s="73" t="s">
        <v>125</v>
      </c>
      <c r="D134" s="488">
        <v>0</v>
      </c>
      <c r="E134" s="493">
        <v>0</v>
      </c>
      <c r="F134" s="494">
        <v>100</v>
      </c>
    </row>
    <row r="135" spans="2:6">
      <c r="B135" s="72">
        <v>5107875</v>
      </c>
      <c r="C135" s="73" t="s">
        <v>126</v>
      </c>
      <c r="D135" s="488">
        <v>0.1</v>
      </c>
      <c r="E135" s="493">
        <v>0</v>
      </c>
      <c r="F135" s="494">
        <v>99.9</v>
      </c>
    </row>
    <row r="136" spans="2:6">
      <c r="B136" s="72">
        <v>5107883</v>
      </c>
      <c r="C136" s="73" t="s">
        <v>127</v>
      </c>
      <c r="D136" s="488">
        <v>0</v>
      </c>
      <c r="E136" s="493">
        <v>0</v>
      </c>
      <c r="F136" s="494">
        <v>100</v>
      </c>
    </row>
    <row r="137" spans="2:6">
      <c r="B137" s="72">
        <v>5107909</v>
      </c>
      <c r="C137" s="73" t="s">
        <v>128</v>
      </c>
      <c r="D137" s="488">
        <v>0.7</v>
      </c>
      <c r="E137" s="493">
        <v>0.7</v>
      </c>
      <c r="F137" s="494">
        <v>98.6</v>
      </c>
    </row>
    <row r="138" spans="2:6">
      <c r="B138" s="72">
        <v>5107925</v>
      </c>
      <c r="C138" s="73" t="s">
        <v>129</v>
      </c>
      <c r="D138" s="488">
        <v>1.3</v>
      </c>
      <c r="E138" s="493">
        <v>0.2</v>
      </c>
      <c r="F138" s="494">
        <v>98.5</v>
      </c>
    </row>
    <row r="139" spans="2:6">
      <c r="B139" s="72">
        <v>5107941</v>
      </c>
      <c r="C139" s="73" t="s">
        <v>130</v>
      </c>
      <c r="D139" s="488">
        <v>0.2</v>
      </c>
      <c r="E139" s="493">
        <v>5</v>
      </c>
      <c r="F139" s="494">
        <v>94.8</v>
      </c>
    </row>
    <row r="140" spans="2:6">
      <c r="B140" s="72">
        <v>5107958</v>
      </c>
      <c r="C140" s="73" t="s">
        <v>131</v>
      </c>
      <c r="D140" s="488">
        <v>0.1</v>
      </c>
      <c r="E140" s="493">
        <v>0.2</v>
      </c>
      <c r="F140" s="494">
        <v>99.7</v>
      </c>
    </row>
    <row r="141" spans="2:6">
      <c r="B141" s="72">
        <v>5108006</v>
      </c>
      <c r="C141" s="73" t="s">
        <v>132</v>
      </c>
      <c r="D141" s="488">
        <v>0.7</v>
      </c>
      <c r="E141" s="493">
        <v>0.7</v>
      </c>
      <c r="F141" s="494">
        <v>98.6</v>
      </c>
    </row>
    <row r="142" spans="2:6">
      <c r="B142" s="72">
        <v>5108055</v>
      </c>
      <c r="C142" s="73" t="s">
        <v>133</v>
      </c>
      <c r="D142" s="488">
        <v>0.3</v>
      </c>
      <c r="E142" s="493">
        <v>2.4</v>
      </c>
      <c r="F142" s="494">
        <v>97.3</v>
      </c>
    </row>
    <row r="143" spans="2:6">
      <c r="B143" s="72">
        <v>5108105</v>
      </c>
      <c r="C143" s="73" t="s">
        <v>134</v>
      </c>
      <c r="D143" s="488">
        <v>0</v>
      </c>
      <c r="E143" s="493">
        <v>0</v>
      </c>
      <c r="F143" s="494">
        <v>100</v>
      </c>
    </row>
    <row r="144" spans="2:6">
      <c r="B144" s="72">
        <v>5108204</v>
      </c>
      <c r="C144" s="73" t="s">
        <v>135</v>
      </c>
      <c r="D144" s="488">
        <v>0</v>
      </c>
      <c r="E144" s="493">
        <v>1.7</v>
      </c>
      <c r="F144" s="494">
        <v>98.3</v>
      </c>
    </row>
    <row r="145" spans="2:6">
      <c r="B145" s="72">
        <v>5108303</v>
      </c>
      <c r="C145" s="73" t="s">
        <v>136</v>
      </c>
      <c r="D145" s="488">
        <v>0</v>
      </c>
      <c r="E145" s="493">
        <v>0</v>
      </c>
      <c r="F145" s="494">
        <v>100</v>
      </c>
    </row>
    <row r="146" spans="2:6">
      <c r="B146" s="72">
        <v>5108352</v>
      </c>
      <c r="C146" s="73" t="s">
        <v>137</v>
      </c>
      <c r="D146" s="488">
        <v>4.3</v>
      </c>
      <c r="E146" s="493">
        <v>0</v>
      </c>
      <c r="F146" s="494">
        <v>95.7</v>
      </c>
    </row>
    <row r="147" spans="2:6">
      <c r="B147" s="72">
        <v>5108402</v>
      </c>
      <c r="C147" s="73" t="s">
        <v>138</v>
      </c>
      <c r="D147" s="488">
        <v>1.6</v>
      </c>
      <c r="E147" s="493">
        <v>0.4</v>
      </c>
      <c r="F147" s="494">
        <v>98</v>
      </c>
    </row>
    <row r="148" spans="2:6">
      <c r="B148" s="72">
        <v>5108501</v>
      </c>
      <c r="C148" s="73" t="s">
        <v>139</v>
      </c>
      <c r="D148" s="488">
        <v>0</v>
      </c>
      <c r="E148" s="493">
        <v>2</v>
      </c>
      <c r="F148" s="494">
        <v>98</v>
      </c>
    </row>
    <row r="149" spans="2:6">
      <c r="B149" s="72">
        <v>5105507</v>
      </c>
      <c r="C149" s="73" t="s">
        <v>140</v>
      </c>
      <c r="D149" s="488">
        <v>1.1000000000000001</v>
      </c>
      <c r="E149" s="493">
        <v>0.4</v>
      </c>
      <c r="F149" s="494">
        <v>98.5</v>
      </c>
    </row>
    <row r="150" spans="2:6">
      <c r="B150" s="63">
        <v>5108600</v>
      </c>
      <c r="C150" s="74" t="s">
        <v>141</v>
      </c>
      <c r="D150" s="491">
        <v>0</v>
      </c>
      <c r="E150" s="495">
        <v>0.2</v>
      </c>
      <c r="F150" s="492">
        <v>99.8</v>
      </c>
    </row>
    <row r="151" spans="2:6">
      <c r="E151" s="3"/>
    </row>
    <row r="152" spans="2:6">
      <c r="B152" t="s">
        <v>275</v>
      </c>
    </row>
    <row r="154" spans="2:6">
      <c r="B154" s="16" t="s">
        <v>202</v>
      </c>
    </row>
    <row r="155" spans="2:6">
      <c r="B155" s="18" t="s">
        <v>502</v>
      </c>
    </row>
    <row r="156" spans="2:6">
      <c r="B156" s="423" t="s">
        <v>500</v>
      </c>
    </row>
    <row r="157" spans="2:6">
      <c r="B157" t="s">
        <v>698</v>
      </c>
    </row>
  </sheetData>
  <autoFilter ref="B9:F150"/>
  <mergeCells count="1">
    <mergeCell ref="B1:F1"/>
  </mergeCells>
  <hyperlinks>
    <hyperlink ref="B6" location="ÍNDICE!A1" display="VOLTAR"/>
    <hyperlink ref="B156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X155"/>
  <sheetViews>
    <sheetView showGridLines="0" topLeftCell="F1" zoomScaleNormal="100" workbookViewId="0">
      <selection activeCell="V15" sqref="V15"/>
    </sheetView>
  </sheetViews>
  <sheetFormatPr defaultColWidth="7.5703125" defaultRowHeight="15.75"/>
  <cols>
    <col min="1" max="1" width="7.5703125" style="244"/>
    <col min="2" max="2" width="10.85546875" style="244" customWidth="1"/>
    <col min="3" max="3" width="32.140625" style="244" bestFit="1" customWidth="1"/>
    <col min="4" max="8" width="14.85546875" style="244" customWidth="1"/>
    <col min="9" max="9" width="19.42578125" style="244" bestFit="1" customWidth="1"/>
    <col min="10" max="10" width="19.42578125" style="244" customWidth="1"/>
    <col min="11" max="16" width="14.85546875" style="244" customWidth="1"/>
    <col min="17" max="18" width="15.5703125" style="244" customWidth="1"/>
    <col min="19" max="19" width="6.5703125" style="244" customWidth="1"/>
    <col min="20" max="20" width="7.5703125" style="244"/>
    <col min="21" max="21" width="73.85546875" style="244" customWidth="1"/>
    <col min="22" max="22" width="25.5703125" style="244" bestFit="1" customWidth="1"/>
    <col min="23" max="23" width="19.42578125" style="244" bestFit="1" customWidth="1"/>
    <col min="24" max="24" width="14.140625" style="244" customWidth="1"/>
    <col min="25" max="16384" width="7.5703125" style="244"/>
  </cols>
  <sheetData>
    <row r="1" spans="2:22">
      <c r="B1" s="650" t="s">
        <v>237</v>
      </c>
      <c r="C1" s="650"/>
      <c r="D1" s="650"/>
      <c r="E1" s="650"/>
      <c r="F1" s="650"/>
      <c r="G1" s="650"/>
      <c r="H1" s="650"/>
    </row>
    <row r="2" spans="2:22">
      <c r="B2" s="19" t="s">
        <v>427</v>
      </c>
      <c r="C2" s="26"/>
      <c r="D2" s="26"/>
      <c r="E2" s="26"/>
      <c r="F2" s="26"/>
      <c r="G2" s="26"/>
      <c r="H2" s="26"/>
    </row>
    <row r="3" spans="2:22">
      <c r="B3" s="19" t="s">
        <v>240</v>
      </c>
      <c r="C3" s="26"/>
      <c r="D3" s="26"/>
      <c r="E3" s="26"/>
      <c r="F3" s="26"/>
      <c r="G3" s="26"/>
      <c r="H3" s="26"/>
    </row>
    <row r="4" spans="2:22">
      <c r="B4" s="107">
        <v>2020</v>
      </c>
      <c r="C4" s="26"/>
      <c r="D4" s="26"/>
      <c r="E4" s="26"/>
      <c r="F4" s="26"/>
      <c r="G4" s="26"/>
      <c r="H4" s="26"/>
    </row>
    <row r="5" spans="2:22">
      <c r="B5" s="106" t="s">
        <v>302</v>
      </c>
      <c r="C5" s="26"/>
      <c r="D5" s="26"/>
      <c r="E5" s="26"/>
      <c r="F5" s="26"/>
      <c r="G5" s="26"/>
      <c r="H5" s="26"/>
      <c r="Q5" s="687"/>
      <c r="R5" s="687"/>
    </row>
    <row r="6" spans="2:22">
      <c r="Q6" s="688"/>
      <c r="R6" s="688"/>
      <c r="S6" s="274"/>
    </row>
    <row r="7" spans="2:22">
      <c r="D7" s="689" t="s">
        <v>341</v>
      </c>
      <c r="E7" s="690"/>
      <c r="F7" s="690"/>
      <c r="G7" s="690"/>
      <c r="H7" s="690"/>
      <c r="I7" s="691"/>
      <c r="J7" s="581" t="s">
        <v>699</v>
      </c>
      <c r="K7" s="690" t="s">
        <v>353</v>
      </c>
      <c r="L7" s="690"/>
      <c r="M7" s="690"/>
      <c r="N7" s="690"/>
      <c r="O7" s="690"/>
      <c r="P7" s="691"/>
      <c r="Q7" s="645" t="s">
        <v>710</v>
      </c>
      <c r="R7" s="645" t="s">
        <v>352</v>
      </c>
      <c r="S7" s="259"/>
    </row>
    <row r="8" spans="2:22" ht="191.25" customHeight="1">
      <c r="B8" s="272" t="s">
        <v>218</v>
      </c>
      <c r="C8" s="271" t="s">
        <v>0</v>
      </c>
      <c r="D8" s="293" t="s">
        <v>574</v>
      </c>
      <c r="E8" s="293" t="s">
        <v>593</v>
      </c>
      <c r="F8" s="293" t="s">
        <v>576</v>
      </c>
      <c r="G8" s="293" t="s">
        <v>577</v>
      </c>
      <c r="H8" s="293" t="s">
        <v>594</v>
      </c>
      <c r="I8" s="294" t="s">
        <v>739</v>
      </c>
      <c r="J8" s="555" t="s">
        <v>594</v>
      </c>
      <c r="K8" s="293" t="s">
        <v>574</v>
      </c>
      <c r="L8" s="293" t="s">
        <v>593</v>
      </c>
      <c r="M8" s="293" t="s">
        <v>576</v>
      </c>
      <c r="N8" s="293" t="s">
        <v>577</v>
      </c>
      <c r="O8" s="293" t="s">
        <v>595</v>
      </c>
      <c r="P8" s="294" t="s">
        <v>578</v>
      </c>
      <c r="Q8" s="270" t="s">
        <v>362</v>
      </c>
      <c r="R8" s="642" t="s">
        <v>343</v>
      </c>
      <c r="S8" s="259"/>
      <c r="U8" s="471" t="s">
        <v>591</v>
      </c>
    </row>
    <row r="9" spans="2:22">
      <c r="B9" s="252">
        <v>2020</v>
      </c>
      <c r="C9" s="254" t="s">
        <v>1</v>
      </c>
      <c r="D9" s="163">
        <v>22.4</v>
      </c>
      <c r="E9" s="163">
        <v>86.6</v>
      </c>
      <c r="F9" s="163">
        <v>39.85</v>
      </c>
      <c r="G9" s="163">
        <v>17.5</v>
      </c>
      <c r="H9" s="163">
        <v>25.5</v>
      </c>
      <c r="I9" s="164">
        <v>100</v>
      </c>
      <c r="J9" s="556">
        <v>1.4232458739368079</v>
      </c>
      <c r="K9" s="253">
        <v>0.34303215926493108</v>
      </c>
      <c r="L9" s="253">
        <v>0.51028403525954946</v>
      </c>
      <c r="M9" s="253">
        <v>0.54140343726648998</v>
      </c>
      <c r="N9" s="253">
        <v>0.4200168006720269</v>
      </c>
      <c r="O9" s="253">
        <v>0.55286640699802103</v>
      </c>
      <c r="P9" s="253">
        <v>1</v>
      </c>
      <c r="Q9" s="242">
        <v>0.56579172719637683</v>
      </c>
      <c r="R9" s="585">
        <v>3</v>
      </c>
      <c r="S9" s="251"/>
      <c r="U9" s="269" t="s">
        <v>283</v>
      </c>
      <c r="V9" s="545" t="s">
        <v>361</v>
      </c>
    </row>
    <row r="10" spans="2:22">
      <c r="B10" s="252">
        <v>2020</v>
      </c>
      <c r="C10" s="254" t="s">
        <v>2</v>
      </c>
      <c r="D10" s="163">
        <v>47.9</v>
      </c>
      <c r="E10" s="163">
        <v>95.5</v>
      </c>
      <c r="F10" s="163">
        <v>55.435000000000002</v>
      </c>
      <c r="G10" s="163">
        <v>24.454999999999998</v>
      </c>
      <c r="H10" s="163">
        <v>26.9</v>
      </c>
      <c r="I10" s="164">
        <v>100</v>
      </c>
      <c r="J10" s="556">
        <v>1.4456042032735976</v>
      </c>
      <c r="K10" s="253">
        <v>0.7335375191424196</v>
      </c>
      <c r="L10" s="253">
        <v>0.59745347698334972</v>
      </c>
      <c r="M10" s="253">
        <v>0.75314177026017248</v>
      </c>
      <c r="N10" s="253">
        <v>0.58694347773910949</v>
      </c>
      <c r="O10" s="253">
        <v>0.71374764595103579</v>
      </c>
      <c r="P10" s="253">
        <v>1</v>
      </c>
      <c r="Q10" s="242">
        <v>0.73584863155193103</v>
      </c>
      <c r="R10" s="585">
        <v>2</v>
      </c>
      <c r="S10" s="251"/>
      <c r="U10" s="470" t="s">
        <v>574</v>
      </c>
      <c r="V10" s="268">
        <v>0.18</v>
      </c>
    </row>
    <row r="11" spans="2:22">
      <c r="B11" s="252">
        <v>2020</v>
      </c>
      <c r="C11" s="254" t="s">
        <v>3</v>
      </c>
      <c r="D11" s="163">
        <v>40.6</v>
      </c>
      <c r="E11" s="163">
        <v>96.2</v>
      </c>
      <c r="F11" s="163">
        <v>47.38</v>
      </c>
      <c r="G11" s="163">
        <v>26.495000000000001</v>
      </c>
      <c r="H11" s="163">
        <v>16.8</v>
      </c>
      <c r="I11" s="164">
        <v>97.8</v>
      </c>
      <c r="J11" s="556">
        <v>1.2504200023088941</v>
      </c>
      <c r="K11" s="253">
        <v>0.62174578866768759</v>
      </c>
      <c r="L11" s="253">
        <v>0.60430950048971599</v>
      </c>
      <c r="M11" s="253">
        <v>0.64370626995448676</v>
      </c>
      <c r="N11" s="253">
        <v>0.63590543621744877</v>
      </c>
      <c r="O11" s="253">
        <v>0.90395480225988711</v>
      </c>
      <c r="P11" s="253">
        <v>0.90308370044052855</v>
      </c>
      <c r="Q11" s="242">
        <v>0.72313195478997905</v>
      </c>
      <c r="R11" s="585">
        <v>2</v>
      </c>
      <c r="S11" s="251"/>
      <c r="U11" s="470" t="s">
        <v>593</v>
      </c>
      <c r="V11" s="267">
        <v>0.16</v>
      </c>
    </row>
    <row r="12" spans="2:22">
      <c r="B12" s="252">
        <v>2020</v>
      </c>
      <c r="C12" s="254" t="s">
        <v>4</v>
      </c>
      <c r="D12" s="163">
        <v>17.600000000000001</v>
      </c>
      <c r="E12" s="163">
        <v>75.900000000000006</v>
      </c>
      <c r="F12" s="163">
        <v>66.495000000000005</v>
      </c>
      <c r="G12" s="163">
        <v>28.340000000000003</v>
      </c>
      <c r="H12" s="163">
        <v>38.200000000000003</v>
      </c>
      <c r="I12" s="164">
        <v>100</v>
      </c>
      <c r="J12" s="556">
        <v>1.5932860670204574</v>
      </c>
      <c r="K12" s="253">
        <v>0.26952526799387444</v>
      </c>
      <c r="L12" s="253">
        <v>0.40548481880509313</v>
      </c>
      <c r="M12" s="253">
        <v>0.90340330140615444</v>
      </c>
      <c r="N12" s="253">
        <v>0.68018720748829964</v>
      </c>
      <c r="O12" s="253">
        <v>0.50094161958568728</v>
      </c>
      <c r="P12" s="253">
        <v>1</v>
      </c>
      <c r="Q12" s="242">
        <v>0.62289264298633018</v>
      </c>
      <c r="R12" s="585">
        <v>3</v>
      </c>
      <c r="S12" s="251"/>
      <c r="U12" s="470" t="s">
        <v>654</v>
      </c>
      <c r="V12" s="267">
        <v>0.15</v>
      </c>
    </row>
    <row r="13" spans="2:22">
      <c r="B13" s="252">
        <v>2020</v>
      </c>
      <c r="C13" s="254" t="s">
        <v>5</v>
      </c>
      <c r="D13" s="163">
        <v>13.3</v>
      </c>
      <c r="E13" s="163">
        <v>61.5</v>
      </c>
      <c r="F13" s="163">
        <v>36.935000000000002</v>
      </c>
      <c r="G13" s="163">
        <v>20.095000000000002</v>
      </c>
      <c r="H13" s="163">
        <v>28.8</v>
      </c>
      <c r="I13" s="164">
        <v>85.8</v>
      </c>
      <c r="J13" s="556">
        <v>1.4742162640762553</v>
      </c>
      <c r="K13" s="253">
        <v>0.20367534456355285</v>
      </c>
      <c r="L13" s="253">
        <v>0.26444662095984328</v>
      </c>
      <c r="M13" s="253">
        <v>0.50180014944636908</v>
      </c>
      <c r="N13" s="253">
        <v>0.48229929197167892</v>
      </c>
      <c r="O13" s="253">
        <v>0.67796610169491534</v>
      </c>
      <c r="P13" s="253">
        <v>0.37444933920704843</v>
      </c>
      <c r="Q13" s="242">
        <v>0.41406604885284276</v>
      </c>
      <c r="R13" s="585">
        <v>1</v>
      </c>
      <c r="S13" s="251"/>
      <c r="U13" s="470" t="s">
        <v>577</v>
      </c>
      <c r="V13" s="267">
        <v>0.16</v>
      </c>
    </row>
    <row r="14" spans="2:22">
      <c r="B14" s="252">
        <v>2020</v>
      </c>
      <c r="C14" s="254" t="s">
        <v>6</v>
      </c>
      <c r="D14" s="163">
        <v>47</v>
      </c>
      <c r="E14" s="163">
        <v>83.7</v>
      </c>
      <c r="F14" s="163">
        <v>46.78</v>
      </c>
      <c r="G14" s="163">
        <v>20.405000000000001</v>
      </c>
      <c r="H14" s="163">
        <v>29.9</v>
      </c>
      <c r="I14" s="164">
        <v>99</v>
      </c>
      <c r="J14" s="556">
        <v>1.4899584794248346</v>
      </c>
      <c r="K14" s="253">
        <v>0.71975497702909652</v>
      </c>
      <c r="L14" s="253">
        <v>0.48188050930460341</v>
      </c>
      <c r="M14" s="253">
        <v>0.635554649819985</v>
      </c>
      <c r="N14" s="253">
        <v>0.48973958958358338</v>
      </c>
      <c r="O14" s="253">
        <v>0.65725047080979293</v>
      </c>
      <c r="P14" s="253">
        <v>0.95594713656387664</v>
      </c>
      <c r="Q14" s="242">
        <v>0.66415137377950761</v>
      </c>
      <c r="R14" s="585">
        <v>3</v>
      </c>
      <c r="S14" s="251"/>
      <c r="U14" s="470" t="s">
        <v>595</v>
      </c>
      <c r="V14" s="267">
        <v>0.17</v>
      </c>
    </row>
    <row r="15" spans="2:22">
      <c r="B15" s="252">
        <v>2020</v>
      </c>
      <c r="C15" s="254" t="s">
        <v>7</v>
      </c>
      <c r="D15" s="174">
        <v>11.2</v>
      </c>
      <c r="E15" s="174">
        <v>54.5</v>
      </c>
      <c r="F15" s="174">
        <v>15.784999999999998</v>
      </c>
      <c r="G15" s="174">
        <v>8.2949999999999999</v>
      </c>
      <c r="H15" s="174">
        <v>26.6</v>
      </c>
      <c r="I15" s="164">
        <v>99.4</v>
      </c>
      <c r="J15" s="556">
        <v>1.4409090820652177</v>
      </c>
      <c r="K15" s="253">
        <v>0.17151607963246554</v>
      </c>
      <c r="L15" s="253">
        <v>0.19588638589618024</v>
      </c>
      <c r="M15" s="253">
        <v>0.21445553970518305</v>
      </c>
      <c r="N15" s="253">
        <v>0.19908796351854074</v>
      </c>
      <c r="O15" s="253">
        <v>0.71939736346516003</v>
      </c>
      <c r="P15" s="253">
        <v>0.97356828193832623</v>
      </c>
      <c r="Q15" s="242">
        <v>0.42377696373395257</v>
      </c>
      <c r="R15" s="585">
        <v>1</v>
      </c>
      <c r="S15" s="251"/>
      <c r="U15" s="470" t="s">
        <v>578</v>
      </c>
      <c r="V15" s="265">
        <v>0.18</v>
      </c>
    </row>
    <row r="16" spans="2:22">
      <c r="B16" s="252">
        <v>2020</v>
      </c>
      <c r="C16" s="254" t="s">
        <v>8</v>
      </c>
      <c r="D16" s="163">
        <v>38</v>
      </c>
      <c r="E16" s="163">
        <v>90</v>
      </c>
      <c r="F16" s="163">
        <v>60.825000000000003</v>
      </c>
      <c r="G16" s="163">
        <v>0</v>
      </c>
      <c r="H16" s="163">
        <v>30.3</v>
      </c>
      <c r="I16" s="164">
        <v>100</v>
      </c>
      <c r="J16" s="556">
        <v>1.4955443375464486</v>
      </c>
      <c r="K16" s="253">
        <v>0.58192955589586526</v>
      </c>
      <c r="L16" s="253">
        <v>0.54358472086190013</v>
      </c>
      <c r="M16" s="253">
        <v>0.82637049113511307</v>
      </c>
      <c r="N16" s="253">
        <v>0</v>
      </c>
      <c r="O16" s="253">
        <v>0.6497175141242939</v>
      </c>
      <c r="P16" s="253">
        <v>1</v>
      </c>
      <c r="Q16" s="242">
        <v>0.60612842647055665</v>
      </c>
      <c r="R16" s="585">
        <v>3</v>
      </c>
      <c r="S16" s="251"/>
    </row>
    <row r="17" spans="2:24">
      <c r="B17" s="252">
        <v>2020</v>
      </c>
      <c r="C17" s="254" t="s">
        <v>9</v>
      </c>
      <c r="D17" s="163">
        <v>26.2</v>
      </c>
      <c r="E17" s="163">
        <v>62.9</v>
      </c>
      <c r="F17" s="163">
        <v>52.045000000000002</v>
      </c>
      <c r="G17" s="163">
        <v>20.66</v>
      </c>
      <c r="H17" s="163">
        <v>20.5</v>
      </c>
      <c r="I17" s="164">
        <v>100</v>
      </c>
      <c r="J17" s="556">
        <v>1.3324384599156054</v>
      </c>
      <c r="K17" s="253">
        <v>0.40122511485451762</v>
      </c>
      <c r="L17" s="253">
        <v>0.27815866797257593</v>
      </c>
      <c r="M17" s="253">
        <v>0.70708511650023775</v>
      </c>
      <c r="N17" s="253">
        <v>0.49585983439337578</v>
      </c>
      <c r="O17" s="253">
        <v>0.83427495291902076</v>
      </c>
      <c r="P17" s="253">
        <v>1</v>
      </c>
      <c r="Q17" s="242">
        <v>0.62395299052363473</v>
      </c>
      <c r="R17" s="585">
        <v>3</v>
      </c>
      <c r="S17" s="251"/>
      <c r="U17" s="472" t="s">
        <v>592</v>
      </c>
    </row>
    <row r="18" spans="2:24" s="263" customFormat="1">
      <c r="B18" s="252">
        <v>2020</v>
      </c>
      <c r="C18" s="583" t="s">
        <v>10</v>
      </c>
      <c r="D18" s="176">
        <v>24.9</v>
      </c>
      <c r="E18" s="176">
        <v>102.9</v>
      </c>
      <c r="F18" s="176">
        <v>28.545000000000002</v>
      </c>
      <c r="G18" s="176">
        <v>7.6449999999999996</v>
      </c>
      <c r="H18" s="176">
        <v>18.600000000000001</v>
      </c>
      <c r="I18" s="177">
        <v>100</v>
      </c>
      <c r="J18" s="556">
        <v>1.2922560713564761</v>
      </c>
      <c r="K18" s="253">
        <v>0.38131699846860645</v>
      </c>
      <c r="L18" s="253">
        <v>0.66993143976493641</v>
      </c>
      <c r="M18" s="253">
        <v>0.38781332789891992</v>
      </c>
      <c r="N18" s="253">
        <v>0.18348733949357973</v>
      </c>
      <c r="O18" s="253">
        <v>0.87005649717514122</v>
      </c>
      <c r="P18" s="253">
        <v>1</v>
      </c>
      <c r="Q18" s="242">
        <v>0.59126566811032377</v>
      </c>
      <c r="R18" s="585">
        <v>3</v>
      </c>
      <c r="S18" s="251"/>
      <c r="T18" s="264"/>
      <c r="U18" s="184" t="s">
        <v>190</v>
      </c>
      <c r="V18" s="301"/>
      <c r="W18" s="301"/>
      <c r="X18" s="301"/>
    </row>
    <row r="19" spans="2:24">
      <c r="B19" s="252">
        <v>2020</v>
      </c>
      <c r="C19" s="254" t="s">
        <v>11</v>
      </c>
      <c r="D19" s="163">
        <v>0</v>
      </c>
      <c r="E19" s="163">
        <v>91.9</v>
      </c>
      <c r="F19" s="163">
        <v>0</v>
      </c>
      <c r="G19" s="163">
        <v>38.89</v>
      </c>
      <c r="H19" s="163">
        <v>19.399999999999999</v>
      </c>
      <c r="I19" s="164">
        <v>97.3</v>
      </c>
      <c r="J19" s="556">
        <v>1.3096301674258988</v>
      </c>
      <c r="K19" s="253">
        <v>0</v>
      </c>
      <c r="L19" s="253">
        <v>0.56219392752203734</v>
      </c>
      <c r="M19" s="253">
        <v>0</v>
      </c>
      <c r="N19" s="253">
        <v>0.93339733589343576</v>
      </c>
      <c r="O19" s="253">
        <v>0.85499058380414317</v>
      </c>
      <c r="P19" s="253">
        <v>0.88105726872246681</v>
      </c>
      <c r="Q19" s="242">
        <v>0.54323330976322404</v>
      </c>
      <c r="R19" s="585">
        <v>3</v>
      </c>
      <c r="S19" s="251"/>
      <c r="T19" s="224" t="s">
        <v>343</v>
      </c>
      <c r="U19" s="262" t="s">
        <v>238</v>
      </c>
      <c r="V19" s="188" t="s">
        <v>570</v>
      </c>
      <c r="W19" s="189" t="s">
        <v>571</v>
      </c>
      <c r="X19" s="189" t="s">
        <v>572</v>
      </c>
    </row>
    <row r="20" spans="2:24">
      <c r="B20" s="252">
        <v>2020</v>
      </c>
      <c r="C20" s="254" t="s">
        <v>12</v>
      </c>
      <c r="D20" s="163">
        <v>29.7</v>
      </c>
      <c r="E20" s="163">
        <v>83.3</v>
      </c>
      <c r="F20" s="163">
        <v>53.27</v>
      </c>
      <c r="G20" s="163">
        <v>22.564999999999998</v>
      </c>
      <c r="H20" s="163">
        <v>19.600000000000001</v>
      </c>
      <c r="I20" s="164">
        <v>100</v>
      </c>
      <c r="J20" s="556">
        <v>1.3138672203691535</v>
      </c>
      <c r="K20" s="253">
        <v>0.45482388973966309</v>
      </c>
      <c r="L20" s="253">
        <v>0.47796278158667971</v>
      </c>
      <c r="M20" s="253">
        <v>0.72372800760817879</v>
      </c>
      <c r="N20" s="253">
        <v>0.54158166326653057</v>
      </c>
      <c r="O20" s="253">
        <v>0.8512241054613936</v>
      </c>
      <c r="P20" s="253">
        <v>1</v>
      </c>
      <c r="Q20" s="242">
        <v>0.67826271039931674</v>
      </c>
      <c r="R20" s="585">
        <v>2</v>
      </c>
      <c r="S20" s="251"/>
      <c r="T20" s="261">
        <v>1</v>
      </c>
      <c r="U20" s="260" t="s">
        <v>222</v>
      </c>
      <c r="V20" s="191">
        <v>0.34265646955978124</v>
      </c>
      <c r="W20" s="192">
        <v>0.52864612288408042</v>
      </c>
      <c r="X20" s="192">
        <f>W20-V20</f>
        <v>0.18598965332429918</v>
      </c>
    </row>
    <row r="21" spans="2:24">
      <c r="B21" s="252">
        <v>2020</v>
      </c>
      <c r="C21" s="254" t="s">
        <v>13</v>
      </c>
      <c r="D21" s="163">
        <v>41.5</v>
      </c>
      <c r="E21" s="163">
        <v>97.1</v>
      </c>
      <c r="F21" s="163">
        <v>55.760000000000005</v>
      </c>
      <c r="G21" s="163">
        <v>24.31</v>
      </c>
      <c r="H21" s="163">
        <v>18.5</v>
      </c>
      <c r="I21" s="164">
        <v>100</v>
      </c>
      <c r="J21" s="556">
        <v>1.2900346113625181</v>
      </c>
      <c r="K21" s="253">
        <v>0.63552833078101079</v>
      </c>
      <c r="L21" s="253">
        <v>0.61312438785504408</v>
      </c>
      <c r="M21" s="253">
        <v>0.75755723116636098</v>
      </c>
      <c r="N21" s="253">
        <v>0.58346333853354138</v>
      </c>
      <c r="O21" s="253">
        <v>0.871939736346516</v>
      </c>
      <c r="P21" s="253">
        <v>1</v>
      </c>
      <c r="Q21" s="242">
        <v>0.74771247561661758</v>
      </c>
      <c r="R21" s="585">
        <v>2</v>
      </c>
      <c r="S21" s="251"/>
      <c r="T21" s="259">
        <v>3</v>
      </c>
      <c r="U21" s="258" t="s">
        <v>197</v>
      </c>
      <c r="V21" s="191">
        <v>0.53589402071889547</v>
      </c>
      <c r="W21" s="192">
        <v>0.66415137377950761</v>
      </c>
      <c r="X21" s="192">
        <f>W21-V21</f>
        <v>0.12825735306061214</v>
      </c>
    </row>
    <row r="22" spans="2:24">
      <c r="B22" s="252">
        <v>2020</v>
      </c>
      <c r="C22" s="254" t="s">
        <v>14</v>
      </c>
      <c r="D22" s="163">
        <v>15.3</v>
      </c>
      <c r="E22" s="163">
        <v>90</v>
      </c>
      <c r="F22" s="163">
        <v>43.864999999999995</v>
      </c>
      <c r="G22" s="163">
        <v>21.61</v>
      </c>
      <c r="H22" s="163">
        <v>40.1</v>
      </c>
      <c r="I22" s="164">
        <v>99.7</v>
      </c>
      <c r="J22" s="556">
        <v>1.6138418218760693</v>
      </c>
      <c r="K22" s="253">
        <v>0.23430321592649314</v>
      </c>
      <c r="L22" s="253">
        <v>0.54358472086190013</v>
      </c>
      <c r="M22" s="253">
        <v>0.59595136199986409</v>
      </c>
      <c r="N22" s="253">
        <v>0.51866074642985716</v>
      </c>
      <c r="O22" s="253">
        <v>0.46516007532956682</v>
      </c>
      <c r="P22" s="253">
        <v>0.98678414096916311</v>
      </c>
      <c r="Q22" s="242">
        <v>0.55822491611390523</v>
      </c>
      <c r="R22" s="585">
        <v>3</v>
      </c>
      <c r="S22" s="251"/>
      <c r="T22" s="257">
        <v>2</v>
      </c>
      <c r="U22" s="256" t="s">
        <v>225</v>
      </c>
      <c r="V22" s="194">
        <v>0.67240479330384817</v>
      </c>
      <c r="W22" s="194">
        <v>0.86841547520501083</v>
      </c>
      <c r="X22" s="194">
        <f>W22-V22</f>
        <v>0.19601068190116266</v>
      </c>
    </row>
    <row r="23" spans="2:24">
      <c r="B23" s="252">
        <v>2020</v>
      </c>
      <c r="C23" s="254" t="s">
        <v>15</v>
      </c>
      <c r="D23" s="163">
        <v>19</v>
      </c>
      <c r="E23" s="163">
        <v>64.599999999999994</v>
      </c>
      <c r="F23" s="163">
        <v>22.535</v>
      </c>
      <c r="G23" s="163">
        <v>5.2</v>
      </c>
      <c r="H23" s="163">
        <v>24.8</v>
      </c>
      <c r="I23" s="164">
        <v>100</v>
      </c>
      <c r="J23" s="556">
        <v>1.4116197059632303</v>
      </c>
      <c r="K23" s="253">
        <v>0.29096477794793263</v>
      </c>
      <c r="L23" s="253">
        <v>0.29480901077375121</v>
      </c>
      <c r="M23" s="253">
        <v>0.30616126621832757</v>
      </c>
      <c r="N23" s="253">
        <v>0.12480499219968799</v>
      </c>
      <c r="O23" s="253">
        <v>0.75329566854990593</v>
      </c>
      <c r="P23" s="253">
        <v>1</v>
      </c>
      <c r="Q23" s="242">
        <v>0.47349635409261132</v>
      </c>
      <c r="R23" s="585">
        <v>1</v>
      </c>
      <c r="S23" s="251"/>
      <c r="U23" s="255"/>
      <c r="V23" s="255"/>
      <c r="W23" s="255"/>
      <c r="X23" s="255"/>
    </row>
    <row r="24" spans="2:24">
      <c r="B24" s="252">
        <v>2020</v>
      </c>
      <c r="C24" s="254" t="s">
        <v>16</v>
      </c>
      <c r="D24" s="163">
        <v>29.5</v>
      </c>
      <c r="E24" s="163">
        <v>82</v>
      </c>
      <c r="F24" s="163">
        <v>36.964999999999996</v>
      </c>
      <c r="G24" s="163">
        <v>18.630000000000003</v>
      </c>
      <c r="H24" s="163">
        <v>26</v>
      </c>
      <c r="I24" s="164">
        <v>99</v>
      </c>
      <c r="J24" s="556">
        <v>1.4313637641589874</v>
      </c>
      <c r="K24" s="253">
        <v>0.4517611026033691</v>
      </c>
      <c r="L24" s="253">
        <v>0.46523016650342802</v>
      </c>
      <c r="M24" s="253">
        <v>0.50220773045309419</v>
      </c>
      <c r="N24" s="253">
        <v>0.44713788551542066</v>
      </c>
      <c r="O24" s="253">
        <v>0.73069679849340874</v>
      </c>
      <c r="P24" s="253">
        <v>0.95594713656387664</v>
      </c>
      <c r="Q24" s="242">
        <v>0.5989159866849636</v>
      </c>
      <c r="R24" s="585">
        <v>3</v>
      </c>
      <c r="S24" s="251"/>
    </row>
    <row r="25" spans="2:24">
      <c r="B25" s="252">
        <v>2020</v>
      </c>
      <c r="C25" s="254" t="s">
        <v>17</v>
      </c>
      <c r="D25" s="163">
        <v>25.8</v>
      </c>
      <c r="E25" s="163">
        <v>109.9</v>
      </c>
      <c r="F25" s="163">
        <v>47.4</v>
      </c>
      <c r="G25" s="163">
        <v>23.355</v>
      </c>
      <c r="H25" s="163">
        <v>24.8</v>
      </c>
      <c r="I25" s="164">
        <v>96.3</v>
      </c>
      <c r="J25" s="556">
        <v>1.4116197059632303</v>
      </c>
      <c r="K25" s="253">
        <v>0.39509954058192959</v>
      </c>
      <c r="L25" s="253">
        <v>0.73849167482859945</v>
      </c>
      <c r="M25" s="253">
        <v>0.64397799062563676</v>
      </c>
      <c r="N25" s="253">
        <v>0.56054242169686785</v>
      </c>
      <c r="O25" s="253">
        <v>0.75329566854990593</v>
      </c>
      <c r="P25" s="253">
        <v>0.83700440528634346</v>
      </c>
      <c r="Q25" s="242">
        <v>0.65428112794769333</v>
      </c>
      <c r="R25" s="585">
        <v>3</v>
      </c>
      <c r="S25" s="251"/>
    </row>
    <row r="26" spans="2:24">
      <c r="B26" s="252">
        <v>2020</v>
      </c>
      <c r="C26" s="254" t="s">
        <v>18</v>
      </c>
      <c r="D26" s="163">
        <v>29.4</v>
      </c>
      <c r="E26" s="163">
        <v>114.3</v>
      </c>
      <c r="F26" s="163">
        <v>37.220000000000006</v>
      </c>
      <c r="G26" s="163">
        <v>17.149999999999999</v>
      </c>
      <c r="H26" s="163">
        <v>25.7</v>
      </c>
      <c r="I26" s="164">
        <v>100</v>
      </c>
      <c r="J26" s="556">
        <v>1.4265112613645752</v>
      </c>
      <c r="K26" s="253">
        <v>0.45022970903522203</v>
      </c>
      <c r="L26" s="253">
        <v>0.78158667972575913</v>
      </c>
      <c r="M26" s="253">
        <v>0.50567216901025747</v>
      </c>
      <c r="N26" s="253">
        <v>0.41161646465858631</v>
      </c>
      <c r="O26" s="253">
        <v>0.73634651600753298</v>
      </c>
      <c r="P26" s="253">
        <v>1</v>
      </c>
      <c r="Q26" s="242">
        <v>0.65298358380065458</v>
      </c>
      <c r="R26" s="585">
        <v>3</v>
      </c>
      <c r="S26" s="251"/>
    </row>
    <row r="27" spans="2:24">
      <c r="B27" s="252">
        <v>2020</v>
      </c>
      <c r="C27" s="254" t="s">
        <v>19</v>
      </c>
      <c r="D27" s="163">
        <v>22.5</v>
      </c>
      <c r="E27" s="163">
        <v>60.5</v>
      </c>
      <c r="F27" s="163">
        <v>46.25</v>
      </c>
      <c r="G27" s="163">
        <v>19.064999999999998</v>
      </c>
      <c r="H27" s="163">
        <v>37.299999999999997</v>
      </c>
      <c r="I27" s="164">
        <v>99.7</v>
      </c>
      <c r="J27" s="556">
        <v>1.5831987739686226</v>
      </c>
      <c r="K27" s="253">
        <v>0.3445635528330781</v>
      </c>
      <c r="L27" s="253">
        <v>0.25465230166503428</v>
      </c>
      <c r="M27" s="253">
        <v>0.62835405203450845</v>
      </c>
      <c r="N27" s="253">
        <v>0.45757830313212522</v>
      </c>
      <c r="O27" s="253">
        <v>0.51789077212806034</v>
      </c>
      <c r="P27" s="253">
        <v>0.98678414096916311</v>
      </c>
      <c r="Q27" s="242">
        <v>0.53589402071889547</v>
      </c>
      <c r="R27" s="585">
        <v>3</v>
      </c>
      <c r="S27" s="251"/>
    </row>
    <row r="28" spans="2:24">
      <c r="B28" s="252">
        <v>2020</v>
      </c>
      <c r="C28" s="254" t="s">
        <v>20</v>
      </c>
      <c r="D28" s="163">
        <v>24</v>
      </c>
      <c r="E28" s="163">
        <v>81.3</v>
      </c>
      <c r="F28" s="163">
        <v>34.835000000000001</v>
      </c>
      <c r="G28" s="163">
        <v>12.885</v>
      </c>
      <c r="H28" s="163">
        <v>21.5</v>
      </c>
      <c r="I28" s="164">
        <v>96.7</v>
      </c>
      <c r="J28" s="556">
        <v>1.3521825181113625</v>
      </c>
      <c r="K28" s="253">
        <v>0.36753445635528331</v>
      </c>
      <c r="L28" s="253">
        <v>0.4583741429970617</v>
      </c>
      <c r="M28" s="253">
        <v>0.47326947897561306</v>
      </c>
      <c r="N28" s="253">
        <v>0.30925237009480377</v>
      </c>
      <c r="O28" s="253">
        <v>0.81544256120527314</v>
      </c>
      <c r="P28" s="253">
        <v>0.85462555066079304</v>
      </c>
      <c r="Q28" s="242">
        <v>0.55242470060883064</v>
      </c>
      <c r="R28" s="585">
        <v>3</v>
      </c>
      <c r="S28" s="251"/>
    </row>
    <row r="29" spans="2:24">
      <c r="B29" s="252">
        <v>2020</v>
      </c>
      <c r="C29" s="254" t="s">
        <v>21</v>
      </c>
      <c r="D29" s="163">
        <v>6.6</v>
      </c>
      <c r="E29" s="163">
        <v>64.2</v>
      </c>
      <c r="F29" s="163">
        <v>38.064999999999998</v>
      </c>
      <c r="G29" s="163">
        <v>12.13</v>
      </c>
      <c r="H29" s="163">
        <v>64.8</v>
      </c>
      <c r="I29" s="164">
        <v>98.2</v>
      </c>
      <c r="J29" s="556">
        <v>1.8182258936139555</v>
      </c>
      <c r="K29" s="253">
        <v>0.10107197549770292</v>
      </c>
      <c r="L29" s="253">
        <v>0.29089128305582768</v>
      </c>
      <c r="M29" s="253">
        <v>0.51715236736634729</v>
      </c>
      <c r="N29" s="253">
        <v>0.29113164526581065</v>
      </c>
      <c r="O29" s="253">
        <v>0</v>
      </c>
      <c r="P29" s="253">
        <v>0.92070484581497813</v>
      </c>
      <c r="Q29" s="242">
        <v>0.35461635147269677</v>
      </c>
      <c r="R29" s="585">
        <v>1</v>
      </c>
      <c r="S29" s="251"/>
      <c r="U29" s="255"/>
      <c r="V29" s="255"/>
      <c r="W29" s="255"/>
      <c r="X29" s="255"/>
    </row>
    <row r="30" spans="2:24">
      <c r="B30" s="252">
        <v>2020</v>
      </c>
      <c r="C30" s="254" t="s">
        <v>22</v>
      </c>
      <c r="D30" s="163">
        <v>42.5</v>
      </c>
      <c r="E30" s="163">
        <v>129.5</v>
      </c>
      <c r="F30" s="163">
        <v>52.474999999999994</v>
      </c>
      <c r="G30" s="163">
        <v>33.575000000000003</v>
      </c>
      <c r="H30" s="163">
        <v>30</v>
      </c>
      <c r="I30" s="164">
        <v>92.3</v>
      </c>
      <c r="J30" s="556">
        <v>1.4913616938342726</v>
      </c>
      <c r="K30" s="253">
        <v>0.65084226646248089</v>
      </c>
      <c r="L30" s="253">
        <v>0.93046033300685604</v>
      </c>
      <c r="M30" s="253">
        <v>0.71292711092996386</v>
      </c>
      <c r="N30" s="253">
        <v>0.80583223328933162</v>
      </c>
      <c r="O30" s="253">
        <v>0.65536723163841815</v>
      </c>
      <c r="P30" s="253">
        <v>0.66079295154185014</v>
      </c>
      <c r="Q30" s="242">
        <v>0.73225264586619532</v>
      </c>
      <c r="R30" s="585">
        <v>2</v>
      </c>
      <c r="S30" s="251"/>
      <c r="U30" s="255"/>
      <c r="V30" s="255"/>
      <c r="W30" s="255"/>
      <c r="X30" s="255"/>
    </row>
    <row r="31" spans="2:24" ht="15" customHeight="1">
      <c r="B31" s="252">
        <v>2020</v>
      </c>
      <c r="C31" s="254" t="s">
        <v>23</v>
      </c>
      <c r="D31" s="163">
        <v>27.5</v>
      </c>
      <c r="E31" s="163">
        <v>94.5</v>
      </c>
      <c r="F31" s="163">
        <v>61.98</v>
      </c>
      <c r="G31" s="163">
        <v>27.82</v>
      </c>
      <c r="H31" s="163">
        <v>25.2</v>
      </c>
      <c r="I31" s="164">
        <v>89.4</v>
      </c>
      <c r="J31" s="556">
        <v>1.4183012913197455</v>
      </c>
      <c r="K31" s="253">
        <v>0.42113323124042878</v>
      </c>
      <c r="L31" s="253">
        <v>0.58765915768854071</v>
      </c>
      <c r="M31" s="253">
        <v>0.84206235989402889</v>
      </c>
      <c r="N31" s="253">
        <v>0.66770670826833078</v>
      </c>
      <c r="O31" s="253">
        <v>0.74576271186440679</v>
      </c>
      <c r="P31" s="253">
        <v>0.53303964757709277</v>
      </c>
      <c r="Q31" s="242">
        <v>0.62569867174130678</v>
      </c>
      <c r="R31" s="585">
        <v>3</v>
      </c>
      <c r="S31" s="251"/>
      <c r="U31" s="255"/>
      <c r="V31" s="255"/>
      <c r="W31" s="255"/>
      <c r="X31" s="255"/>
    </row>
    <row r="32" spans="2:24" ht="15" customHeight="1">
      <c r="B32" s="252">
        <v>2020</v>
      </c>
      <c r="C32" s="254" t="s">
        <v>24</v>
      </c>
      <c r="D32" s="174">
        <v>55.9</v>
      </c>
      <c r="E32" s="174">
        <v>122.3</v>
      </c>
      <c r="F32" s="174">
        <v>51.16</v>
      </c>
      <c r="G32" s="174">
        <v>21.65</v>
      </c>
      <c r="H32" s="174">
        <v>20.100000000000001</v>
      </c>
      <c r="I32" s="164">
        <v>100</v>
      </c>
      <c r="J32" s="556">
        <v>1.3242824552976926</v>
      </c>
      <c r="K32" s="253">
        <v>0.85604900459418076</v>
      </c>
      <c r="L32" s="253">
        <v>0.85994123408423118</v>
      </c>
      <c r="M32" s="253">
        <v>0.6950614768018476</v>
      </c>
      <c r="N32" s="253">
        <v>0.51962078483139318</v>
      </c>
      <c r="O32" s="253">
        <v>0.84180790960451979</v>
      </c>
      <c r="P32" s="253">
        <v>1</v>
      </c>
      <c r="Q32" s="242">
        <v>0.80218531000649795</v>
      </c>
      <c r="R32" s="585">
        <v>2</v>
      </c>
      <c r="S32" s="251"/>
      <c r="U32" s="255"/>
      <c r="V32" s="255"/>
      <c r="W32" s="255"/>
      <c r="X32" s="255"/>
    </row>
    <row r="33" spans="2:24">
      <c r="B33" s="252">
        <v>2020</v>
      </c>
      <c r="C33" s="254" t="s">
        <v>25</v>
      </c>
      <c r="D33" s="163">
        <v>11.1</v>
      </c>
      <c r="E33" s="163">
        <v>64.2</v>
      </c>
      <c r="F33" s="163">
        <v>27.73</v>
      </c>
      <c r="G33" s="163">
        <v>12.09</v>
      </c>
      <c r="H33" s="163">
        <v>17.899999999999999</v>
      </c>
      <c r="I33" s="164">
        <v>93.3</v>
      </c>
      <c r="J33" s="556">
        <v>1.2764618041732441</v>
      </c>
      <c r="K33" s="253">
        <v>0.16998468606431852</v>
      </c>
      <c r="L33" s="253">
        <v>0.29089128305582768</v>
      </c>
      <c r="M33" s="253">
        <v>0.37674071054955505</v>
      </c>
      <c r="N33" s="253">
        <v>0.29017160686427457</v>
      </c>
      <c r="O33" s="253">
        <v>0.88323917137476471</v>
      </c>
      <c r="P33" s="253">
        <v>0.70484581497797349</v>
      </c>
      <c r="Q33" s="242">
        <v>0.45710131829097223</v>
      </c>
      <c r="R33" s="585">
        <v>1</v>
      </c>
      <c r="S33" s="251"/>
      <c r="U33" s="255"/>
      <c r="V33" s="255"/>
      <c r="W33" s="255"/>
      <c r="X33" s="255"/>
    </row>
    <row r="34" spans="2:24">
      <c r="B34" s="252">
        <v>2020</v>
      </c>
      <c r="C34" s="254" t="s">
        <v>26</v>
      </c>
      <c r="D34" s="163">
        <v>31.7</v>
      </c>
      <c r="E34" s="163">
        <v>92.4</v>
      </c>
      <c r="F34" s="163">
        <v>38.44</v>
      </c>
      <c r="G34" s="163">
        <v>19.375</v>
      </c>
      <c r="H34" s="163">
        <v>31</v>
      </c>
      <c r="I34" s="164">
        <v>98.9</v>
      </c>
      <c r="J34" s="556">
        <v>1.505149978319906</v>
      </c>
      <c r="K34" s="253">
        <v>0.48545176110260335</v>
      </c>
      <c r="L34" s="253">
        <v>0.56709108716944179</v>
      </c>
      <c r="M34" s="253">
        <v>0.52224712995041089</v>
      </c>
      <c r="N34" s="253">
        <v>0.46501860074402979</v>
      </c>
      <c r="O34" s="253">
        <v>0.63653483992467041</v>
      </c>
      <c r="P34" s="253">
        <v>0.95154185022026461</v>
      </c>
      <c r="Q34" s="242">
        <v>0.61034439238402727</v>
      </c>
      <c r="R34" s="585">
        <v>3</v>
      </c>
      <c r="S34" s="251"/>
      <c r="U34" s="255"/>
      <c r="V34" s="255"/>
      <c r="W34" s="255"/>
      <c r="X34" s="255"/>
    </row>
    <row r="35" spans="2:24">
      <c r="B35" s="252">
        <v>2020</v>
      </c>
      <c r="C35" s="254" t="s">
        <v>27</v>
      </c>
      <c r="D35" s="163">
        <v>25.4</v>
      </c>
      <c r="E35" s="163">
        <v>90.9</v>
      </c>
      <c r="F35" s="163">
        <v>40.299999999999997</v>
      </c>
      <c r="G35" s="163">
        <v>12.574999999999999</v>
      </c>
      <c r="H35" s="163">
        <v>20.2</v>
      </c>
      <c r="I35" s="164">
        <v>93.1</v>
      </c>
      <c r="J35" s="556">
        <v>1.3263358609287514</v>
      </c>
      <c r="K35" s="253">
        <v>0.3889739663093415</v>
      </c>
      <c r="L35" s="253">
        <v>0.55239960822722833</v>
      </c>
      <c r="M35" s="253">
        <v>0.54751715236736631</v>
      </c>
      <c r="N35" s="253">
        <v>0.30181207248289932</v>
      </c>
      <c r="O35" s="253">
        <v>0.839924670433145</v>
      </c>
      <c r="P35" s="253">
        <v>0.69603524229074865</v>
      </c>
      <c r="Q35" s="242">
        <v>0.55689029329037631</v>
      </c>
      <c r="R35" s="585">
        <v>3</v>
      </c>
      <c r="S35" s="251"/>
      <c r="U35" s="255"/>
      <c r="V35" s="255"/>
      <c r="W35" s="255"/>
      <c r="X35" s="255"/>
    </row>
    <row r="36" spans="2:24">
      <c r="B36" s="252">
        <v>2020</v>
      </c>
      <c r="C36" s="254" t="s">
        <v>28</v>
      </c>
      <c r="D36" s="163">
        <v>10.199999999999999</v>
      </c>
      <c r="E36" s="163">
        <v>68.2</v>
      </c>
      <c r="F36" s="163">
        <v>33.394999999999996</v>
      </c>
      <c r="G36" s="163">
        <v>16.395</v>
      </c>
      <c r="H36" s="163">
        <v>31.3</v>
      </c>
      <c r="I36" s="164">
        <v>96.5</v>
      </c>
      <c r="J36" s="556">
        <v>1.5092025223311027</v>
      </c>
      <c r="K36" s="253">
        <v>0.15620214395099541</v>
      </c>
      <c r="L36" s="253">
        <v>0.3300685602350637</v>
      </c>
      <c r="M36" s="253">
        <v>0.45370559065280885</v>
      </c>
      <c r="N36" s="253">
        <v>0.39349573982959318</v>
      </c>
      <c r="O36" s="253">
        <v>0.63088512241054617</v>
      </c>
      <c r="P36" s="253">
        <v>0.8458149779735683</v>
      </c>
      <c r="Q36" s="242">
        <v>0.47143967936448072</v>
      </c>
      <c r="R36" s="585">
        <v>1</v>
      </c>
      <c r="S36" s="251"/>
      <c r="U36" s="255"/>
      <c r="V36" s="255"/>
      <c r="W36" s="255"/>
      <c r="X36" s="255"/>
    </row>
    <row r="37" spans="2:24">
      <c r="B37" s="252">
        <v>2020</v>
      </c>
      <c r="C37" s="582" t="s">
        <v>29</v>
      </c>
      <c r="D37" s="163">
        <v>20.399999999999999</v>
      </c>
      <c r="E37" s="163">
        <v>92.7</v>
      </c>
      <c r="F37" s="163">
        <v>29.839999999999996</v>
      </c>
      <c r="G37" s="163">
        <v>12.7</v>
      </c>
      <c r="H37" s="163">
        <v>29.6</v>
      </c>
      <c r="I37" s="164">
        <v>99.8</v>
      </c>
      <c r="J37" s="556">
        <v>1.4857214264815801</v>
      </c>
      <c r="K37" s="253">
        <v>0.31240428790199082</v>
      </c>
      <c r="L37" s="253">
        <v>0.57002938295788452</v>
      </c>
      <c r="M37" s="253">
        <v>0.40540724135588607</v>
      </c>
      <c r="N37" s="253">
        <v>0.30481219248769947</v>
      </c>
      <c r="O37" s="253">
        <v>0.66290018832391717</v>
      </c>
      <c r="P37" s="253">
        <v>0.99118942731277515</v>
      </c>
      <c r="Q37" s="242">
        <v>0.54812563902840017</v>
      </c>
      <c r="R37" s="585">
        <v>3</v>
      </c>
      <c r="S37" s="251"/>
      <c r="U37" s="255"/>
      <c r="V37" s="255"/>
      <c r="W37" s="255"/>
      <c r="X37" s="255"/>
    </row>
    <row r="38" spans="2:24" ht="15" customHeight="1">
      <c r="B38" s="252">
        <v>2020</v>
      </c>
      <c r="C38" s="254" t="s">
        <v>30</v>
      </c>
      <c r="D38" s="163">
        <v>28.3</v>
      </c>
      <c r="E38" s="163">
        <v>72.5</v>
      </c>
      <c r="F38" s="163">
        <v>51.724999999999994</v>
      </c>
      <c r="G38" s="163">
        <v>32.21</v>
      </c>
      <c r="H38" s="163">
        <v>27.1</v>
      </c>
      <c r="I38" s="164">
        <v>97.8</v>
      </c>
      <c r="J38" s="556">
        <v>1.4487063199050798</v>
      </c>
      <c r="K38" s="253">
        <v>0.43338437978560496</v>
      </c>
      <c r="L38" s="253">
        <v>0.37218413320274241</v>
      </c>
      <c r="M38" s="253">
        <v>0.70273758576183676</v>
      </c>
      <c r="N38" s="253">
        <v>0.77307092283691348</v>
      </c>
      <c r="O38" s="253">
        <v>0.70998116760828622</v>
      </c>
      <c r="P38" s="253">
        <v>0.90308370044052855</v>
      </c>
      <c r="Q38" s="242">
        <v>0.6499124997647332</v>
      </c>
      <c r="R38" s="585">
        <v>3</v>
      </c>
      <c r="S38" s="251"/>
      <c r="U38" s="255"/>
      <c r="V38" s="255"/>
      <c r="W38" s="255"/>
      <c r="X38" s="255"/>
    </row>
    <row r="39" spans="2:24">
      <c r="B39" s="252">
        <v>2020</v>
      </c>
      <c r="C39" s="254" t="s">
        <v>31</v>
      </c>
      <c r="D39" s="163">
        <v>32.4</v>
      </c>
      <c r="E39" s="163">
        <v>80.2</v>
      </c>
      <c r="F39" s="163">
        <v>0</v>
      </c>
      <c r="G39" s="163">
        <v>11.725</v>
      </c>
      <c r="H39" s="163">
        <v>41.2</v>
      </c>
      <c r="I39" s="164">
        <v>100</v>
      </c>
      <c r="J39" s="556">
        <v>1.6253124509616739</v>
      </c>
      <c r="K39" s="253">
        <v>0.49617151607963245</v>
      </c>
      <c r="L39" s="253">
        <v>0.44760039177277183</v>
      </c>
      <c r="M39" s="253">
        <v>0</v>
      </c>
      <c r="N39" s="253">
        <v>0.281411256450258</v>
      </c>
      <c r="O39" s="253">
        <v>0.44444444444444436</v>
      </c>
      <c r="P39" s="253">
        <v>1</v>
      </c>
      <c r="Q39" s="242">
        <v>0.46150829216557415</v>
      </c>
      <c r="R39" s="585">
        <v>1</v>
      </c>
      <c r="S39" s="251"/>
      <c r="U39" s="255"/>
      <c r="V39" s="255"/>
      <c r="W39" s="255"/>
      <c r="X39" s="255"/>
    </row>
    <row r="40" spans="2:24">
      <c r="B40" s="252">
        <v>2020</v>
      </c>
      <c r="C40" s="254" t="s">
        <v>32</v>
      </c>
      <c r="D40" s="163">
        <v>35.9</v>
      </c>
      <c r="E40" s="163">
        <v>91.1</v>
      </c>
      <c r="F40" s="163">
        <v>54.78</v>
      </c>
      <c r="G40" s="163">
        <v>31.950000000000003</v>
      </c>
      <c r="H40" s="163">
        <v>12.5</v>
      </c>
      <c r="I40" s="164">
        <v>99.6</v>
      </c>
      <c r="J40" s="556">
        <v>1.1303337684950061</v>
      </c>
      <c r="K40" s="253">
        <v>0.54977029096477792</v>
      </c>
      <c r="L40" s="253">
        <v>0.55435847208618994</v>
      </c>
      <c r="M40" s="253">
        <v>0.7442429182800081</v>
      </c>
      <c r="N40" s="253">
        <v>0.76683067322692922</v>
      </c>
      <c r="O40" s="253">
        <v>0.98493408662900195</v>
      </c>
      <c r="P40" s="253">
        <v>0.98237885462555041</v>
      </c>
      <c r="Q40" s="242">
        <v>0.76625234192528979</v>
      </c>
      <c r="R40" s="585">
        <v>2</v>
      </c>
      <c r="S40" s="251"/>
      <c r="U40" s="255"/>
      <c r="V40" s="255"/>
      <c r="W40" s="255"/>
      <c r="X40" s="255"/>
    </row>
    <row r="41" spans="2:24">
      <c r="B41" s="252">
        <v>2020</v>
      </c>
      <c r="C41" s="254" t="s">
        <v>33</v>
      </c>
      <c r="D41" s="163">
        <v>14.7</v>
      </c>
      <c r="E41" s="163">
        <v>48.3</v>
      </c>
      <c r="F41" s="163">
        <v>34.094999999999999</v>
      </c>
      <c r="G41" s="163">
        <v>14.135</v>
      </c>
      <c r="H41" s="163">
        <v>21.6</v>
      </c>
      <c r="I41" s="164">
        <v>99.3</v>
      </c>
      <c r="J41" s="556">
        <v>1.354108439147401</v>
      </c>
      <c r="K41" s="253">
        <v>0.22511485451761101</v>
      </c>
      <c r="L41" s="253">
        <v>0.13516160626836432</v>
      </c>
      <c r="M41" s="253">
        <v>0.4632158141430609</v>
      </c>
      <c r="N41" s="253">
        <v>0.33925357014280572</v>
      </c>
      <c r="O41" s="253">
        <v>0.81355932203389836</v>
      </c>
      <c r="P41" s="253">
        <v>0.96916299559471353</v>
      </c>
      <c r="Q41" s="242">
        <v>0.49866389811322742</v>
      </c>
      <c r="R41" s="585">
        <v>1</v>
      </c>
      <c r="S41" s="251"/>
      <c r="U41" s="255"/>
      <c r="V41" s="255"/>
      <c r="W41" s="255"/>
      <c r="X41" s="255"/>
    </row>
    <row r="42" spans="2:24">
      <c r="B42" s="252">
        <v>2020</v>
      </c>
      <c r="C42" s="254" t="s">
        <v>34</v>
      </c>
      <c r="D42" s="163">
        <v>21.8</v>
      </c>
      <c r="E42" s="163">
        <v>66.400000000000006</v>
      </c>
      <c r="F42" s="163">
        <v>46.1</v>
      </c>
      <c r="G42" s="163">
        <v>22.22</v>
      </c>
      <c r="H42" s="163">
        <v>25.3</v>
      </c>
      <c r="I42" s="164">
        <v>100</v>
      </c>
      <c r="J42" s="556">
        <v>1.4199557484897578</v>
      </c>
      <c r="K42" s="253">
        <v>0.33384379785604901</v>
      </c>
      <c r="L42" s="253">
        <v>0.31243878550440751</v>
      </c>
      <c r="M42" s="253">
        <v>0.62631614700088312</v>
      </c>
      <c r="N42" s="253">
        <v>0.53330133205328212</v>
      </c>
      <c r="O42" s="253">
        <v>0.74387947269303212</v>
      </c>
      <c r="P42" s="253">
        <v>1</v>
      </c>
      <c r="Q42" s="242">
        <v>0.59581723483126714</v>
      </c>
      <c r="R42" s="585">
        <v>3</v>
      </c>
      <c r="S42" s="251"/>
      <c r="U42" s="255"/>
      <c r="V42" s="255"/>
      <c r="W42" s="255"/>
      <c r="X42" s="255"/>
    </row>
    <row r="43" spans="2:24">
      <c r="B43" s="252">
        <v>2020</v>
      </c>
      <c r="C43" s="254" t="s">
        <v>35</v>
      </c>
      <c r="D43" s="163">
        <v>11.2</v>
      </c>
      <c r="E43" s="163">
        <v>88.7</v>
      </c>
      <c r="F43" s="163">
        <v>30.604999999999997</v>
      </c>
      <c r="G43" s="163">
        <v>18.015000000000001</v>
      </c>
      <c r="H43" s="163">
        <v>20.8</v>
      </c>
      <c r="I43" s="164">
        <v>91.7</v>
      </c>
      <c r="J43" s="556">
        <v>1.3384564936046048</v>
      </c>
      <c r="K43" s="253">
        <v>0.17151607963246554</v>
      </c>
      <c r="L43" s="253">
        <v>0.53085210577864839</v>
      </c>
      <c r="M43" s="253">
        <v>0.41580055702737578</v>
      </c>
      <c r="N43" s="253">
        <v>0.43237729509180367</v>
      </c>
      <c r="O43" s="253">
        <v>0.82862523540489652</v>
      </c>
      <c r="P43" s="253">
        <v>0.63436123348017637</v>
      </c>
      <c r="Q43" s="242">
        <v>0.50241099407248668</v>
      </c>
      <c r="R43" s="585">
        <v>1</v>
      </c>
      <c r="S43" s="251"/>
      <c r="U43" s="255"/>
      <c r="V43" s="255"/>
      <c r="W43" s="255"/>
      <c r="X43" s="255"/>
    </row>
    <row r="44" spans="2:24">
      <c r="B44" s="252">
        <v>2020</v>
      </c>
      <c r="C44" s="254" t="s">
        <v>36</v>
      </c>
      <c r="D44" s="163">
        <v>25.2</v>
      </c>
      <c r="E44" s="163">
        <v>78</v>
      </c>
      <c r="F44" s="163">
        <v>38.115000000000002</v>
      </c>
      <c r="G44" s="163">
        <v>26.53</v>
      </c>
      <c r="H44" s="163">
        <v>22.6</v>
      </c>
      <c r="I44" s="164">
        <v>95.3</v>
      </c>
      <c r="J44" s="556">
        <v>1.3729120029701065</v>
      </c>
      <c r="K44" s="253">
        <v>0.38591117917304746</v>
      </c>
      <c r="L44" s="253">
        <v>0.426052889324192</v>
      </c>
      <c r="M44" s="253">
        <v>0.51783166904422251</v>
      </c>
      <c r="N44" s="253">
        <v>0.63674546981879276</v>
      </c>
      <c r="O44" s="253">
        <v>0.79472693032015063</v>
      </c>
      <c r="P44" s="253">
        <v>0.79295154185022021</v>
      </c>
      <c r="Q44" s="242">
        <v>0.59502135575812465</v>
      </c>
      <c r="R44" s="585">
        <v>3</v>
      </c>
      <c r="S44" s="251"/>
      <c r="U44" s="255"/>
      <c r="V44" s="255"/>
      <c r="W44" s="255"/>
      <c r="X44" s="255"/>
    </row>
    <row r="45" spans="2:24">
      <c r="B45" s="252">
        <v>2020</v>
      </c>
      <c r="C45" s="254" t="s">
        <v>37</v>
      </c>
      <c r="D45" s="163">
        <v>5.7</v>
      </c>
      <c r="E45" s="163">
        <v>34.5</v>
      </c>
      <c r="F45" s="163">
        <v>34.47</v>
      </c>
      <c r="G45" s="163">
        <v>19.34</v>
      </c>
      <c r="H45" s="163">
        <v>19</v>
      </c>
      <c r="I45" s="164">
        <v>99.2</v>
      </c>
      <c r="J45" s="556">
        <v>1.3010299956639813</v>
      </c>
      <c r="K45" s="253">
        <v>8.7289433384379791E-2</v>
      </c>
      <c r="L45" s="253">
        <v>0</v>
      </c>
      <c r="M45" s="253">
        <v>0.46831057672712445</v>
      </c>
      <c r="N45" s="253">
        <v>0.46417856714268574</v>
      </c>
      <c r="O45" s="253">
        <v>0.86252354048964219</v>
      </c>
      <c r="P45" s="253">
        <v>0.96475770925110149</v>
      </c>
      <c r="Q45" s="242">
        <v>0.48051264480952421</v>
      </c>
      <c r="R45" s="585">
        <v>1</v>
      </c>
      <c r="S45" s="251"/>
      <c r="U45" s="255"/>
      <c r="V45" s="255"/>
      <c r="W45" s="255"/>
      <c r="X45" s="255"/>
    </row>
    <row r="46" spans="2:24">
      <c r="B46" s="252">
        <v>2020</v>
      </c>
      <c r="C46" s="254" t="s">
        <v>38</v>
      </c>
      <c r="D46" s="174">
        <v>30.4</v>
      </c>
      <c r="E46" s="174">
        <v>97</v>
      </c>
      <c r="F46" s="174">
        <v>43.8</v>
      </c>
      <c r="G46" s="174">
        <v>19.495000000000001</v>
      </c>
      <c r="H46" s="174">
        <v>24.3</v>
      </c>
      <c r="I46" s="164">
        <v>99.4</v>
      </c>
      <c r="J46" s="556">
        <v>1.403120521175818</v>
      </c>
      <c r="K46" s="253">
        <v>0.46554364471669218</v>
      </c>
      <c r="L46" s="253">
        <v>0.61214495592556317</v>
      </c>
      <c r="M46" s="253">
        <v>0.59506826981862637</v>
      </c>
      <c r="N46" s="253">
        <v>0.46789871594863797</v>
      </c>
      <c r="O46" s="253">
        <v>0.76271186440677974</v>
      </c>
      <c r="P46" s="253">
        <v>0.97356828193832623</v>
      </c>
      <c r="Q46" s="242">
        <v>0.65076839171972201</v>
      </c>
      <c r="R46" s="585">
        <v>3</v>
      </c>
      <c r="S46" s="251"/>
    </row>
    <row r="47" spans="2:24">
      <c r="B47" s="252">
        <v>2020</v>
      </c>
      <c r="C47" s="254" t="s">
        <v>39</v>
      </c>
      <c r="D47" s="163">
        <v>23</v>
      </c>
      <c r="E47" s="163">
        <v>74.3</v>
      </c>
      <c r="F47" s="163">
        <v>41.295000000000002</v>
      </c>
      <c r="G47" s="163">
        <v>16.580000000000002</v>
      </c>
      <c r="H47" s="163">
        <v>17.100000000000001</v>
      </c>
      <c r="I47" s="164">
        <v>100</v>
      </c>
      <c r="J47" s="556">
        <v>1.2576785748691846</v>
      </c>
      <c r="K47" s="253">
        <v>0.35222052067381321</v>
      </c>
      <c r="L47" s="253">
        <v>0.3898139079333986</v>
      </c>
      <c r="M47" s="253">
        <v>0.56103525575708169</v>
      </c>
      <c r="N47" s="253">
        <v>0.39793591743669754</v>
      </c>
      <c r="O47" s="253">
        <v>0.89830508474576276</v>
      </c>
      <c r="P47" s="253">
        <v>1</v>
      </c>
      <c r="Q47" s="242">
        <v>0.60630681855084356</v>
      </c>
      <c r="R47" s="585">
        <v>3</v>
      </c>
      <c r="S47" s="251"/>
    </row>
    <row r="48" spans="2:24">
      <c r="B48" s="252">
        <v>2020</v>
      </c>
      <c r="C48" s="254" t="s">
        <v>40</v>
      </c>
      <c r="D48" s="163">
        <v>14.1</v>
      </c>
      <c r="E48" s="163">
        <v>61</v>
      </c>
      <c r="F48" s="163">
        <v>47.984999999999999</v>
      </c>
      <c r="G48" s="163">
        <v>16.59</v>
      </c>
      <c r="H48" s="163">
        <v>16.8</v>
      </c>
      <c r="I48" s="164">
        <v>99.6</v>
      </c>
      <c r="J48" s="556">
        <v>1.2504200023088941</v>
      </c>
      <c r="K48" s="253">
        <v>0.21592649310872894</v>
      </c>
      <c r="L48" s="253">
        <v>0.25954946131243878</v>
      </c>
      <c r="M48" s="253">
        <v>0.65192582025677603</v>
      </c>
      <c r="N48" s="253">
        <v>0.39817592703708149</v>
      </c>
      <c r="O48" s="253">
        <v>0.90395480225988711</v>
      </c>
      <c r="P48" s="253">
        <v>0.98237885462555041</v>
      </c>
      <c r="Q48" s="242">
        <v>0.57239221415079067</v>
      </c>
      <c r="R48" s="585">
        <v>3</v>
      </c>
      <c r="S48" s="251"/>
    </row>
    <row r="49" spans="2:19">
      <c r="B49" s="252">
        <v>2020</v>
      </c>
      <c r="C49" s="254" t="s">
        <v>41</v>
      </c>
      <c r="D49" s="163">
        <v>49.1</v>
      </c>
      <c r="E49" s="163">
        <v>100.2</v>
      </c>
      <c r="F49" s="163">
        <v>39.125</v>
      </c>
      <c r="G49" s="163">
        <v>20.895000000000003</v>
      </c>
      <c r="H49" s="163">
        <v>14.7</v>
      </c>
      <c r="I49" s="164">
        <v>94.3</v>
      </c>
      <c r="J49" s="556">
        <v>1.1958996524092338</v>
      </c>
      <c r="K49" s="253">
        <v>0.75191424196018386</v>
      </c>
      <c r="L49" s="253">
        <v>0.64348677766895213</v>
      </c>
      <c r="M49" s="253">
        <v>0.53155356293730038</v>
      </c>
      <c r="N49" s="253">
        <v>0.50150006000240022</v>
      </c>
      <c r="O49" s="253">
        <v>0.94350282485875703</v>
      </c>
      <c r="P49" s="253">
        <v>0.74889867841409685</v>
      </c>
      <c r="Q49" s="242">
        <v>0.69347273436137069</v>
      </c>
      <c r="R49" s="585">
        <v>2</v>
      </c>
      <c r="S49" s="251"/>
    </row>
    <row r="50" spans="2:19">
      <c r="B50" s="252">
        <v>2020</v>
      </c>
      <c r="C50" s="254" t="s">
        <v>42</v>
      </c>
      <c r="D50" s="163">
        <v>24.5</v>
      </c>
      <c r="E50" s="163">
        <v>95.3</v>
      </c>
      <c r="F50" s="163">
        <v>47.59</v>
      </c>
      <c r="G50" s="163">
        <v>21.004999999999999</v>
      </c>
      <c r="H50" s="163">
        <v>22.1</v>
      </c>
      <c r="I50" s="164">
        <v>100</v>
      </c>
      <c r="J50" s="556">
        <v>1.3636119798921444</v>
      </c>
      <c r="K50" s="253">
        <v>0.37519142419601842</v>
      </c>
      <c r="L50" s="253">
        <v>0.59549461312438789</v>
      </c>
      <c r="M50" s="253">
        <v>0.64655933700156243</v>
      </c>
      <c r="N50" s="253">
        <v>0.50414016560662422</v>
      </c>
      <c r="O50" s="253">
        <v>0.80414312617702444</v>
      </c>
      <c r="P50" s="253">
        <v>1</v>
      </c>
      <c r="Q50" s="242">
        <v>0.65716425295257386</v>
      </c>
      <c r="R50" s="585">
        <v>3</v>
      </c>
      <c r="S50" s="251"/>
    </row>
    <row r="51" spans="2:19">
      <c r="B51" s="252">
        <v>2020</v>
      </c>
      <c r="C51" s="254" t="s">
        <v>43</v>
      </c>
      <c r="D51" s="163">
        <v>20.8</v>
      </c>
      <c r="E51" s="163">
        <v>58.4</v>
      </c>
      <c r="F51" s="163">
        <v>53.125</v>
      </c>
      <c r="G51" s="163">
        <v>19.53</v>
      </c>
      <c r="H51" s="163">
        <v>34.700000000000003</v>
      </c>
      <c r="I51" s="164">
        <v>100</v>
      </c>
      <c r="J51" s="556">
        <v>1.5526682161121932</v>
      </c>
      <c r="K51" s="253">
        <v>0.3185298621745789</v>
      </c>
      <c r="L51" s="253">
        <v>0.23408423114593535</v>
      </c>
      <c r="M51" s="253">
        <v>0.72175803274234085</v>
      </c>
      <c r="N51" s="253">
        <v>0.46873874954998201</v>
      </c>
      <c r="O51" s="253">
        <v>0.56685499058380406</v>
      </c>
      <c r="P51" s="253">
        <v>1</v>
      </c>
      <c r="Q51" s="242">
        <v>0.55441610541336883</v>
      </c>
      <c r="R51" s="585">
        <v>3</v>
      </c>
      <c r="S51" s="251"/>
    </row>
    <row r="52" spans="2:19">
      <c r="B52" s="252">
        <v>2020</v>
      </c>
      <c r="C52" s="254" t="s">
        <v>44</v>
      </c>
      <c r="D52" s="174">
        <v>39</v>
      </c>
      <c r="E52" s="174">
        <v>85.4</v>
      </c>
      <c r="F52" s="174">
        <v>39.994999999999997</v>
      </c>
      <c r="G52" s="174">
        <v>20.86</v>
      </c>
      <c r="H52" s="174">
        <v>11.8</v>
      </c>
      <c r="I52" s="164">
        <v>100</v>
      </c>
      <c r="J52" s="556">
        <v>1.1072099696478683</v>
      </c>
      <c r="K52" s="253">
        <v>0.59724349157733536</v>
      </c>
      <c r="L52" s="253">
        <v>0.49853085210577874</v>
      </c>
      <c r="M52" s="253">
        <v>0.54337341213232793</v>
      </c>
      <c r="N52" s="253">
        <v>0.500660026401056</v>
      </c>
      <c r="O52" s="253">
        <v>0.99811676082862533</v>
      </c>
      <c r="P52" s="253">
        <v>1</v>
      </c>
      <c r="Q52" s="242">
        <v>0.69856023020572944</v>
      </c>
      <c r="R52" s="585">
        <v>2</v>
      </c>
      <c r="S52" s="251"/>
    </row>
    <row r="53" spans="2:19">
      <c r="B53" s="252">
        <v>2020</v>
      </c>
      <c r="C53" s="254" t="s">
        <v>45</v>
      </c>
      <c r="D53" s="163">
        <v>30.1</v>
      </c>
      <c r="E53" s="163">
        <v>78.8</v>
      </c>
      <c r="F53" s="163">
        <v>49.97</v>
      </c>
      <c r="G53" s="163">
        <v>18.774999999999999</v>
      </c>
      <c r="H53" s="163">
        <v>36.1</v>
      </c>
      <c r="I53" s="164">
        <v>99.5</v>
      </c>
      <c r="J53" s="556">
        <v>1.5693739096150459</v>
      </c>
      <c r="K53" s="253">
        <v>0.46094946401225118</v>
      </c>
      <c r="L53" s="253">
        <v>0.43388834476003918</v>
      </c>
      <c r="M53" s="253">
        <v>0.67889409686841917</v>
      </c>
      <c r="N53" s="253">
        <v>0.45061802472098883</v>
      </c>
      <c r="O53" s="253">
        <v>0.54048964218455742</v>
      </c>
      <c r="P53" s="253">
        <v>0.97797356828193838</v>
      </c>
      <c r="Q53" s="242">
        <v>0.59424451863155614</v>
      </c>
      <c r="R53" s="585">
        <v>3</v>
      </c>
      <c r="S53" s="251"/>
    </row>
    <row r="54" spans="2:19">
      <c r="B54" s="252">
        <v>2020</v>
      </c>
      <c r="C54" s="254" t="s">
        <v>46</v>
      </c>
      <c r="D54" s="163">
        <v>9.1</v>
      </c>
      <c r="E54" s="163">
        <v>67.400000000000006</v>
      </c>
      <c r="F54" s="163">
        <v>34.22</v>
      </c>
      <c r="G54" s="163">
        <v>0</v>
      </c>
      <c r="H54" s="163">
        <v>42.3</v>
      </c>
      <c r="I54" s="164">
        <v>100</v>
      </c>
      <c r="J54" s="556">
        <v>1.6364878963533653</v>
      </c>
      <c r="K54" s="253">
        <v>0.13935681470137826</v>
      </c>
      <c r="L54" s="253">
        <v>0.32223310479921652</v>
      </c>
      <c r="M54" s="253">
        <v>0.46491406833774873</v>
      </c>
      <c r="N54" s="253">
        <v>0</v>
      </c>
      <c r="O54" s="253">
        <v>0.42372881355932207</v>
      </c>
      <c r="P54" s="253">
        <v>1</v>
      </c>
      <c r="Q54" s="242">
        <v>0.39841253196986981</v>
      </c>
      <c r="R54" s="585">
        <v>1</v>
      </c>
      <c r="S54" s="251"/>
    </row>
    <row r="55" spans="2:19">
      <c r="B55" s="252">
        <v>2020</v>
      </c>
      <c r="C55" s="254" t="s">
        <v>47</v>
      </c>
      <c r="D55" s="163">
        <v>48.8</v>
      </c>
      <c r="E55" s="163">
        <v>84.2</v>
      </c>
      <c r="F55" s="163">
        <v>51.620000000000005</v>
      </c>
      <c r="G55" s="163">
        <v>21.990000000000002</v>
      </c>
      <c r="H55" s="163">
        <v>18.399999999999999</v>
      </c>
      <c r="I55" s="164">
        <v>100</v>
      </c>
      <c r="J55" s="556">
        <v>1.287801729930226</v>
      </c>
      <c r="K55" s="253">
        <v>0.74732006125574268</v>
      </c>
      <c r="L55" s="253">
        <v>0.48677766895200791</v>
      </c>
      <c r="M55" s="253">
        <v>0.70131105223829904</v>
      </c>
      <c r="N55" s="253">
        <v>0.52778111124444982</v>
      </c>
      <c r="O55" s="253">
        <v>0.87382297551789079</v>
      </c>
      <c r="P55" s="253">
        <v>1</v>
      </c>
      <c r="Q55" s="242">
        <v>0.73059357953125326</v>
      </c>
      <c r="R55" s="585">
        <v>2</v>
      </c>
      <c r="S55" s="251"/>
    </row>
    <row r="56" spans="2:19">
      <c r="B56" s="252">
        <v>2020</v>
      </c>
      <c r="C56" s="254" t="s">
        <v>48</v>
      </c>
      <c r="D56" s="163">
        <v>26.6</v>
      </c>
      <c r="E56" s="163">
        <v>98.3</v>
      </c>
      <c r="F56" s="163">
        <v>58.475000000000009</v>
      </c>
      <c r="G56" s="163">
        <v>37.234999999999999</v>
      </c>
      <c r="H56" s="163">
        <v>24.4</v>
      </c>
      <c r="I56" s="164">
        <v>83.3</v>
      </c>
      <c r="J56" s="556">
        <v>1.4048337166199381</v>
      </c>
      <c r="K56" s="253">
        <v>0.4073506891271057</v>
      </c>
      <c r="L56" s="253">
        <v>0.62487757100881491</v>
      </c>
      <c r="M56" s="253">
        <v>0.79444331227498144</v>
      </c>
      <c r="N56" s="253">
        <v>0.89367574702988117</v>
      </c>
      <c r="O56" s="253">
        <v>0.76082862523540495</v>
      </c>
      <c r="P56" s="253">
        <v>0.26431718061674003</v>
      </c>
      <c r="Q56" s="242">
        <v>0.61237611057134966</v>
      </c>
      <c r="R56" s="585">
        <v>3</v>
      </c>
      <c r="S56" s="251"/>
    </row>
    <row r="57" spans="2:19">
      <c r="B57" s="252">
        <v>2020</v>
      </c>
      <c r="C57" s="254" t="s">
        <v>49</v>
      </c>
      <c r="D57" s="163">
        <v>13.8</v>
      </c>
      <c r="E57" s="163">
        <v>43.9</v>
      </c>
      <c r="F57" s="163">
        <v>49.185000000000002</v>
      </c>
      <c r="G57" s="163">
        <v>24.700000000000003</v>
      </c>
      <c r="H57" s="163">
        <v>26.6</v>
      </c>
      <c r="I57" s="164">
        <v>99.7</v>
      </c>
      <c r="J57" s="556">
        <v>1.4409090820652177</v>
      </c>
      <c r="K57" s="253">
        <v>0.21133231240428793</v>
      </c>
      <c r="L57" s="253">
        <v>9.206660137120469E-2</v>
      </c>
      <c r="M57" s="253">
        <v>0.66822906052577946</v>
      </c>
      <c r="N57" s="253">
        <v>0.59282371294851799</v>
      </c>
      <c r="O57" s="253">
        <v>0.71939736346516003</v>
      </c>
      <c r="P57" s="253">
        <v>0.98678414096916311</v>
      </c>
      <c r="Q57" s="242">
        <v>0.5477753227663209</v>
      </c>
      <c r="R57" s="585">
        <v>3</v>
      </c>
      <c r="S57" s="251"/>
    </row>
    <row r="58" spans="2:19">
      <c r="B58" s="252">
        <v>2020</v>
      </c>
      <c r="C58" s="254" t="s">
        <v>50</v>
      </c>
      <c r="D58" s="163">
        <v>32.200000000000003</v>
      </c>
      <c r="E58" s="163">
        <v>55</v>
      </c>
      <c r="F58" s="163">
        <v>22</v>
      </c>
      <c r="G58" s="163">
        <v>12.495000000000001</v>
      </c>
      <c r="H58" s="163">
        <v>16.7</v>
      </c>
      <c r="I58" s="164">
        <v>100</v>
      </c>
      <c r="J58" s="556">
        <v>1.2479732663618066</v>
      </c>
      <c r="K58" s="253">
        <v>0.49310872894333851</v>
      </c>
      <c r="L58" s="253">
        <v>0.20078354554358474</v>
      </c>
      <c r="M58" s="253">
        <v>0.29889273826506352</v>
      </c>
      <c r="N58" s="253">
        <v>0.29989199567982722</v>
      </c>
      <c r="O58" s="253">
        <v>0.90583804143126179</v>
      </c>
      <c r="P58" s="253">
        <v>1</v>
      </c>
      <c r="Q58" s="242">
        <v>0.54769403558862084</v>
      </c>
      <c r="R58" s="585">
        <v>3</v>
      </c>
      <c r="S58" s="251"/>
    </row>
    <row r="59" spans="2:19">
      <c r="B59" s="252">
        <v>2020</v>
      </c>
      <c r="C59" s="582" t="s">
        <v>51</v>
      </c>
      <c r="D59" s="163">
        <v>45.5</v>
      </c>
      <c r="E59" s="163">
        <v>89.6</v>
      </c>
      <c r="F59" s="163">
        <v>65.150000000000006</v>
      </c>
      <c r="G59" s="163">
        <v>36.355000000000004</v>
      </c>
      <c r="H59" s="163">
        <v>24.8</v>
      </c>
      <c r="I59" s="164">
        <v>100</v>
      </c>
      <c r="J59" s="556">
        <v>1.4116197059632303</v>
      </c>
      <c r="K59" s="253">
        <v>0.69678407350689131</v>
      </c>
      <c r="L59" s="253">
        <v>0.53966699314397648</v>
      </c>
      <c r="M59" s="253">
        <v>0.88513008627131307</v>
      </c>
      <c r="N59" s="253">
        <v>0.872554902196088</v>
      </c>
      <c r="O59" s="253">
        <v>0.75329566854990593</v>
      </c>
      <c r="P59" s="253">
        <v>1</v>
      </c>
      <c r="Q59" s="242">
        <v>0.79220641307983164</v>
      </c>
      <c r="R59" s="585">
        <v>2</v>
      </c>
      <c r="S59" s="251"/>
    </row>
    <row r="60" spans="2:19">
      <c r="B60" s="252">
        <v>2020</v>
      </c>
      <c r="C60" s="254" t="s">
        <v>52</v>
      </c>
      <c r="D60" s="163">
        <v>37.6</v>
      </c>
      <c r="E60" s="163">
        <v>92.3</v>
      </c>
      <c r="F60" s="163">
        <v>64.61</v>
      </c>
      <c r="G60" s="163">
        <v>32.475000000000001</v>
      </c>
      <c r="H60" s="163">
        <v>21.6</v>
      </c>
      <c r="I60" s="164">
        <v>98.6</v>
      </c>
      <c r="J60" s="556">
        <v>1.354108439147401</v>
      </c>
      <c r="K60" s="253">
        <v>0.57580398162327728</v>
      </c>
      <c r="L60" s="253">
        <v>0.56611165523996088</v>
      </c>
      <c r="M60" s="253">
        <v>0.87779362815026152</v>
      </c>
      <c r="N60" s="253">
        <v>0.77943117724708988</v>
      </c>
      <c r="O60" s="253">
        <v>0.81355932203389836</v>
      </c>
      <c r="P60" s="253">
        <v>0.93832599118942706</v>
      </c>
      <c r="Q60" s="242">
        <v>0.75780437727251682</v>
      </c>
      <c r="R60" s="585">
        <v>2</v>
      </c>
      <c r="S60" s="251"/>
    </row>
    <row r="61" spans="2:19">
      <c r="B61" s="252">
        <v>2020</v>
      </c>
      <c r="C61" s="254" t="s">
        <v>53</v>
      </c>
      <c r="D61" s="163">
        <v>65.3</v>
      </c>
      <c r="E61" s="163">
        <v>131.69999999999999</v>
      </c>
      <c r="F61" s="163">
        <v>57.14</v>
      </c>
      <c r="G61" s="163">
        <v>18.979999999999997</v>
      </c>
      <c r="H61" s="163">
        <v>27.3</v>
      </c>
      <c r="I61" s="164">
        <v>99.4</v>
      </c>
      <c r="J61" s="556">
        <v>1.4517864355242902</v>
      </c>
      <c r="K61" s="253">
        <v>1</v>
      </c>
      <c r="L61" s="253">
        <v>0.95200783545543577</v>
      </c>
      <c r="M61" s="253">
        <v>0.77630595747571496</v>
      </c>
      <c r="N61" s="253">
        <v>0.45553822152886109</v>
      </c>
      <c r="O61" s="253">
        <v>0.70621468926553677</v>
      </c>
      <c r="P61" s="253">
        <v>0.97356828193832623</v>
      </c>
      <c r="Q61" s="242">
        <v>0.81695205066288468</v>
      </c>
      <c r="R61" s="585">
        <v>2</v>
      </c>
      <c r="S61" s="251"/>
    </row>
    <row r="62" spans="2:19">
      <c r="B62" s="252">
        <v>2020</v>
      </c>
      <c r="C62" s="254" t="s">
        <v>54</v>
      </c>
      <c r="D62" s="163">
        <v>27</v>
      </c>
      <c r="E62" s="163">
        <v>84.1</v>
      </c>
      <c r="F62" s="163">
        <v>45.465000000000003</v>
      </c>
      <c r="G62" s="163">
        <v>23.8</v>
      </c>
      <c r="H62" s="163">
        <v>34.299999999999997</v>
      </c>
      <c r="I62" s="164">
        <v>97.2</v>
      </c>
      <c r="J62" s="556">
        <v>1.5477747053878226</v>
      </c>
      <c r="K62" s="253">
        <v>0.41347626339969373</v>
      </c>
      <c r="L62" s="253">
        <v>0.48579823702252689</v>
      </c>
      <c r="M62" s="253">
        <v>0.61768901569186874</v>
      </c>
      <c r="N62" s="253">
        <v>0.57122284891395658</v>
      </c>
      <c r="O62" s="253">
        <v>0.57438794726930331</v>
      </c>
      <c r="P62" s="253">
        <v>0.87665198237885478</v>
      </c>
      <c r="Q62" s="242">
        <v>0.59164576137953795</v>
      </c>
      <c r="R62" s="585">
        <v>3</v>
      </c>
      <c r="S62" s="251"/>
    </row>
    <row r="63" spans="2:19">
      <c r="B63" s="252">
        <v>2020</v>
      </c>
      <c r="C63" s="254" t="s">
        <v>55</v>
      </c>
      <c r="D63" s="163">
        <v>44.4</v>
      </c>
      <c r="E63" s="163">
        <v>95.6</v>
      </c>
      <c r="F63" s="163">
        <v>50.629999999999995</v>
      </c>
      <c r="G63" s="163">
        <v>24.755000000000003</v>
      </c>
      <c r="H63" s="163">
        <v>18.7</v>
      </c>
      <c r="I63" s="164">
        <v>99.4</v>
      </c>
      <c r="J63" s="556">
        <v>1.2944662261615929</v>
      </c>
      <c r="K63" s="253">
        <v>0.67993874425727407</v>
      </c>
      <c r="L63" s="253">
        <v>0.59843290891283052</v>
      </c>
      <c r="M63" s="253">
        <v>0.68786087901637105</v>
      </c>
      <c r="N63" s="253">
        <v>0.5941437657506301</v>
      </c>
      <c r="O63" s="253">
        <v>0.86817325800376643</v>
      </c>
      <c r="P63" s="253">
        <v>0.97356828193832623</v>
      </c>
      <c r="Q63" s="242">
        <v>0.73921211837445766</v>
      </c>
      <c r="R63" s="585">
        <v>2</v>
      </c>
      <c r="S63" s="251"/>
    </row>
    <row r="64" spans="2:19">
      <c r="B64" s="252">
        <v>2020</v>
      </c>
      <c r="C64" s="254" t="s">
        <v>56</v>
      </c>
      <c r="D64" s="163">
        <v>16.399999999999999</v>
      </c>
      <c r="E64" s="163">
        <v>87.2</v>
      </c>
      <c r="F64" s="163">
        <v>18.259999999999998</v>
      </c>
      <c r="G64" s="163">
        <v>5.2850000000000001</v>
      </c>
      <c r="H64" s="163">
        <v>16.2</v>
      </c>
      <c r="I64" s="164">
        <v>99.5</v>
      </c>
      <c r="J64" s="556">
        <v>1.2355284469075489</v>
      </c>
      <c r="K64" s="253">
        <v>0.25114854517611024</v>
      </c>
      <c r="L64" s="253">
        <v>0.51616062683643493</v>
      </c>
      <c r="M64" s="253">
        <v>0.24808097276000268</v>
      </c>
      <c r="N64" s="253">
        <v>0.12684507380295212</v>
      </c>
      <c r="O64" s="253">
        <v>0.9152542372881356</v>
      </c>
      <c r="P64" s="253">
        <v>0.97797356828193838</v>
      </c>
      <c r="Q64" s="242">
        <v>0.51692825877773418</v>
      </c>
      <c r="R64" s="585">
        <v>1</v>
      </c>
      <c r="S64" s="251"/>
    </row>
    <row r="65" spans="2:19">
      <c r="B65" s="252">
        <v>2020</v>
      </c>
      <c r="C65" s="254" t="s">
        <v>57</v>
      </c>
      <c r="D65" s="163">
        <v>27</v>
      </c>
      <c r="E65" s="163">
        <v>85</v>
      </c>
      <c r="F65" s="163">
        <v>64.460000000000008</v>
      </c>
      <c r="G65" s="163">
        <v>27.860000000000007</v>
      </c>
      <c r="H65" s="163">
        <v>19.600000000000001</v>
      </c>
      <c r="I65" s="164">
        <v>100</v>
      </c>
      <c r="J65" s="556">
        <v>1.3138672203691535</v>
      </c>
      <c r="K65" s="253">
        <v>0.41347626339969373</v>
      </c>
      <c r="L65" s="253">
        <v>0.4946131243878551</v>
      </c>
      <c r="M65" s="253">
        <v>0.87575572311663619</v>
      </c>
      <c r="N65" s="253">
        <v>0.66866674666986692</v>
      </c>
      <c r="O65" s="253">
        <v>0.8512241054613936</v>
      </c>
      <c r="P65" s="253">
        <v>1</v>
      </c>
      <c r="Q65" s="242">
        <v>0.71662196317711269</v>
      </c>
      <c r="R65" s="585">
        <v>2</v>
      </c>
      <c r="S65" s="251"/>
    </row>
    <row r="66" spans="2:19">
      <c r="B66" s="252">
        <v>2020</v>
      </c>
      <c r="C66" s="254" t="s">
        <v>58</v>
      </c>
      <c r="D66" s="163">
        <v>32.299999999999997</v>
      </c>
      <c r="E66" s="163">
        <v>86.3</v>
      </c>
      <c r="F66" s="163">
        <v>56.300000000000011</v>
      </c>
      <c r="G66" s="163">
        <v>26.119999999999997</v>
      </c>
      <c r="H66" s="163">
        <v>24.2</v>
      </c>
      <c r="I66" s="164">
        <v>99.2</v>
      </c>
      <c r="J66" s="556">
        <v>1.4014005407815442</v>
      </c>
      <c r="K66" s="253">
        <v>0.49464012251148542</v>
      </c>
      <c r="L66" s="253">
        <v>0.50734573947110673</v>
      </c>
      <c r="M66" s="253">
        <v>0.76489368928741264</v>
      </c>
      <c r="N66" s="253">
        <v>0.62690507620304803</v>
      </c>
      <c r="O66" s="253">
        <v>0.76459510357815441</v>
      </c>
      <c r="P66" s="253">
        <v>0.96475770925110149</v>
      </c>
      <c r="Q66" s="242">
        <v>0.68888696122652848</v>
      </c>
      <c r="R66" s="585">
        <v>2</v>
      </c>
      <c r="S66" s="251"/>
    </row>
    <row r="67" spans="2:19">
      <c r="B67" s="252">
        <v>2020</v>
      </c>
      <c r="C67" s="254" t="s">
        <v>59</v>
      </c>
      <c r="D67" s="163">
        <v>45.9</v>
      </c>
      <c r="E67" s="163">
        <v>97.1</v>
      </c>
      <c r="F67" s="163">
        <v>43.489999999999995</v>
      </c>
      <c r="G67" s="163">
        <v>23.975000000000001</v>
      </c>
      <c r="H67" s="163">
        <v>15.8</v>
      </c>
      <c r="I67" s="164">
        <v>95.1</v>
      </c>
      <c r="J67" s="556">
        <v>1.2253092817258628</v>
      </c>
      <c r="K67" s="253">
        <v>0.70290964777947929</v>
      </c>
      <c r="L67" s="253">
        <v>0.61312438785504408</v>
      </c>
      <c r="M67" s="253">
        <v>0.59085659941580049</v>
      </c>
      <c r="N67" s="253">
        <v>0.57542301692067688</v>
      </c>
      <c r="O67" s="253">
        <v>0.92278719397363473</v>
      </c>
      <c r="P67" s="253">
        <v>0.78414096916299536</v>
      </c>
      <c r="Q67" s="242">
        <v>0.70333900870164878</v>
      </c>
      <c r="R67" s="585">
        <v>2</v>
      </c>
      <c r="S67" s="251"/>
    </row>
    <row r="68" spans="2:19">
      <c r="B68" s="252">
        <v>2020</v>
      </c>
      <c r="C68" s="254" t="s">
        <v>60</v>
      </c>
      <c r="D68" s="163">
        <v>18.399999999999999</v>
      </c>
      <c r="E68" s="163">
        <v>49.1</v>
      </c>
      <c r="F68" s="163">
        <v>49.21</v>
      </c>
      <c r="G68" s="163">
        <v>0</v>
      </c>
      <c r="H68" s="163">
        <v>29.5</v>
      </c>
      <c r="I68" s="164">
        <v>99.4</v>
      </c>
      <c r="J68" s="556">
        <v>1.4842998393467859</v>
      </c>
      <c r="K68" s="253">
        <v>0.2817764165390505</v>
      </c>
      <c r="L68" s="253">
        <v>0.14299706170421159</v>
      </c>
      <c r="M68" s="253">
        <v>0.66856871136471707</v>
      </c>
      <c r="N68" s="253">
        <v>0</v>
      </c>
      <c r="O68" s="253">
        <v>0.66478342749529196</v>
      </c>
      <c r="P68" s="253">
        <v>0.97356828193832623</v>
      </c>
      <c r="Q68" s="242">
        <v>0.46214006497750881</v>
      </c>
      <c r="R68" s="585">
        <v>1</v>
      </c>
      <c r="S68" s="251"/>
    </row>
    <row r="69" spans="2:19">
      <c r="B69" s="252">
        <v>2020</v>
      </c>
      <c r="C69" s="254" t="s">
        <v>61</v>
      </c>
      <c r="D69" s="163">
        <v>43.3</v>
      </c>
      <c r="E69" s="163">
        <v>104.9</v>
      </c>
      <c r="F69" s="163">
        <v>48.89</v>
      </c>
      <c r="G69" s="163">
        <v>20.52</v>
      </c>
      <c r="H69" s="163">
        <v>19.5</v>
      </c>
      <c r="I69" s="164">
        <v>93</v>
      </c>
      <c r="J69" s="556">
        <v>1.3117538610557542</v>
      </c>
      <c r="K69" s="253">
        <v>0.66309341500765695</v>
      </c>
      <c r="L69" s="253">
        <v>0.68952007835455442</v>
      </c>
      <c r="M69" s="253">
        <v>0.66422118062631608</v>
      </c>
      <c r="N69" s="253">
        <v>0.49249969998799953</v>
      </c>
      <c r="O69" s="253">
        <v>0.85310734463276838</v>
      </c>
      <c r="P69" s="253">
        <v>0.69162995594713661</v>
      </c>
      <c r="Q69" s="242">
        <v>0.67763479698818951</v>
      </c>
      <c r="R69" s="585">
        <v>2</v>
      </c>
      <c r="S69" s="251"/>
    </row>
    <row r="70" spans="2:19">
      <c r="B70" s="252">
        <v>2020</v>
      </c>
      <c r="C70" s="254" t="s">
        <v>62</v>
      </c>
      <c r="D70" s="174">
        <v>13.5</v>
      </c>
      <c r="E70" s="174">
        <v>63.8</v>
      </c>
      <c r="F70" s="174">
        <v>37.099999999999994</v>
      </c>
      <c r="G70" s="174">
        <v>14.629999999999999</v>
      </c>
      <c r="H70" s="174">
        <v>24.9</v>
      </c>
      <c r="I70" s="164">
        <v>77.3</v>
      </c>
      <c r="J70" s="556">
        <v>1.4132997640812519</v>
      </c>
      <c r="K70" s="253">
        <v>0.20673813169984687</v>
      </c>
      <c r="L70" s="253">
        <v>0.28697355533790403</v>
      </c>
      <c r="M70" s="253">
        <v>0.50404184498335702</v>
      </c>
      <c r="N70" s="253">
        <v>0.35113404536181447</v>
      </c>
      <c r="O70" s="253">
        <v>0.75141242937853114</v>
      </c>
      <c r="P70" s="253">
        <v>0</v>
      </c>
      <c r="Q70" s="242">
        <v>0.34265646955978124</v>
      </c>
      <c r="R70" s="585">
        <v>1</v>
      </c>
      <c r="S70" s="251"/>
    </row>
    <row r="71" spans="2:19">
      <c r="B71" s="252">
        <v>2020</v>
      </c>
      <c r="C71" s="582" t="s">
        <v>63</v>
      </c>
      <c r="D71" s="174">
        <v>50.4</v>
      </c>
      <c r="E71" s="174">
        <v>126.1</v>
      </c>
      <c r="F71" s="174">
        <v>66.599999999999994</v>
      </c>
      <c r="G71" s="174">
        <v>39.29</v>
      </c>
      <c r="H71" s="174">
        <v>24.8</v>
      </c>
      <c r="I71" s="164">
        <v>98.9</v>
      </c>
      <c r="J71" s="556">
        <v>1.4116197059632303</v>
      </c>
      <c r="K71" s="253">
        <v>0.77182235834609492</v>
      </c>
      <c r="L71" s="253">
        <v>0.89715964740450538</v>
      </c>
      <c r="M71" s="253">
        <v>0.90482983492969216</v>
      </c>
      <c r="N71" s="253">
        <v>0.94299771990879633</v>
      </c>
      <c r="O71" s="253">
        <v>0.75329566854990593</v>
      </c>
      <c r="P71" s="253">
        <v>0.95154185022026461</v>
      </c>
      <c r="Q71" s="242">
        <v>0.86841547520501083</v>
      </c>
      <c r="R71" s="585">
        <v>2</v>
      </c>
      <c r="S71" s="251"/>
    </row>
    <row r="72" spans="2:19">
      <c r="B72" s="252">
        <v>2020</v>
      </c>
      <c r="C72" s="254" t="s">
        <v>64</v>
      </c>
      <c r="D72" s="163">
        <v>48</v>
      </c>
      <c r="E72" s="163">
        <v>87.3</v>
      </c>
      <c r="F72" s="163">
        <v>41.320000000000007</v>
      </c>
      <c r="G72" s="163">
        <v>2.7</v>
      </c>
      <c r="H72" s="163">
        <v>21.7</v>
      </c>
      <c r="I72" s="164">
        <v>100</v>
      </c>
      <c r="J72" s="556">
        <v>1.3560258571931227</v>
      </c>
      <c r="K72" s="253">
        <v>0.73506891271056662</v>
      </c>
      <c r="L72" s="253">
        <v>0.51714005876591573</v>
      </c>
      <c r="M72" s="253">
        <v>0.56137490659601941</v>
      </c>
      <c r="N72" s="253">
        <v>6.4802592103684151E-2</v>
      </c>
      <c r="O72" s="253">
        <v>0.81167608286252357</v>
      </c>
      <c r="P72" s="253">
        <v>1</v>
      </c>
      <c r="Q72" s="242">
        <v>0.62761439850306977</v>
      </c>
      <c r="R72" s="585">
        <v>3</v>
      </c>
      <c r="S72" s="251"/>
    </row>
    <row r="73" spans="2:19">
      <c r="B73" s="252">
        <v>2020</v>
      </c>
      <c r="C73" s="254" t="s">
        <v>65</v>
      </c>
      <c r="D73" s="163">
        <v>38.4</v>
      </c>
      <c r="E73" s="163">
        <v>115.1</v>
      </c>
      <c r="F73" s="163">
        <v>50.5</v>
      </c>
      <c r="G73" s="163">
        <v>23.545000000000002</v>
      </c>
      <c r="H73" s="163">
        <v>33.6</v>
      </c>
      <c r="I73" s="164">
        <v>90</v>
      </c>
      <c r="J73" s="556">
        <v>1.5390760987927767</v>
      </c>
      <c r="K73" s="253">
        <v>0.58805513016845334</v>
      </c>
      <c r="L73" s="253">
        <v>0.78942213516160631</v>
      </c>
      <c r="M73" s="253">
        <v>0.68609469465389572</v>
      </c>
      <c r="N73" s="253">
        <v>0.56510260410416424</v>
      </c>
      <c r="O73" s="253">
        <v>0.58757062146892658</v>
      </c>
      <c r="P73" s="253">
        <v>0.55947136563876654</v>
      </c>
      <c r="Q73" s="242">
        <v>0.62607993737562473</v>
      </c>
      <c r="R73" s="585">
        <v>3</v>
      </c>
      <c r="S73" s="251"/>
    </row>
    <row r="74" spans="2:19">
      <c r="B74" s="252">
        <v>2020</v>
      </c>
      <c r="C74" s="254" t="s">
        <v>66</v>
      </c>
      <c r="D74" s="163">
        <v>55.2</v>
      </c>
      <c r="E74" s="163">
        <v>117.2</v>
      </c>
      <c r="F74" s="163">
        <v>64.475000000000009</v>
      </c>
      <c r="G74" s="163">
        <v>27.520000000000003</v>
      </c>
      <c r="H74" s="163">
        <v>24.2</v>
      </c>
      <c r="I74" s="164">
        <v>99.6</v>
      </c>
      <c r="J74" s="556">
        <v>1.4014005407815442</v>
      </c>
      <c r="K74" s="253">
        <v>0.84532924961715172</v>
      </c>
      <c r="L74" s="253">
        <v>0.80999020568070523</v>
      </c>
      <c r="M74" s="253">
        <v>0.87595951361999869</v>
      </c>
      <c r="N74" s="253">
        <v>0.66050642025681039</v>
      </c>
      <c r="O74" s="253">
        <v>0.76459510357815441</v>
      </c>
      <c r="P74" s="253">
        <v>0.98237885462555041</v>
      </c>
      <c r="Q74" s="242">
        <v>0.82564201356497491</v>
      </c>
      <c r="R74" s="585">
        <v>2</v>
      </c>
      <c r="S74" s="251"/>
    </row>
    <row r="75" spans="2:19">
      <c r="B75" s="252">
        <v>2020</v>
      </c>
      <c r="C75" s="254" t="s">
        <v>67</v>
      </c>
      <c r="D75" s="163">
        <v>30.8</v>
      </c>
      <c r="E75" s="163">
        <v>82.4</v>
      </c>
      <c r="F75" s="163">
        <v>47.415000000000006</v>
      </c>
      <c r="G75" s="163">
        <v>18.114999999999998</v>
      </c>
      <c r="H75" s="163">
        <v>15.7</v>
      </c>
      <c r="I75" s="164">
        <v>100</v>
      </c>
      <c r="J75" s="556">
        <v>1.2227164711475833</v>
      </c>
      <c r="K75" s="253">
        <v>0.47166921898928027</v>
      </c>
      <c r="L75" s="253">
        <v>0.46914789422135172</v>
      </c>
      <c r="M75" s="253">
        <v>0.64418178112899949</v>
      </c>
      <c r="N75" s="253">
        <v>0.43477739109564378</v>
      </c>
      <c r="O75" s="253">
        <v>0.92467043314500941</v>
      </c>
      <c r="P75" s="253">
        <v>1</v>
      </c>
      <c r="Q75" s="242">
        <v>0.66334974587279127</v>
      </c>
      <c r="R75" s="585">
        <v>3</v>
      </c>
      <c r="S75" s="251"/>
    </row>
    <row r="76" spans="2:19">
      <c r="B76" s="252">
        <v>2020</v>
      </c>
      <c r="C76" s="254" t="s">
        <v>68</v>
      </c>
      <c r="D76" s="163">
        <v>32.5</v>
      </c>
      <c r="E76" s="163">
        <v>101.6</v>
      </c>
      <c r="F76" s="163">
        <v>41.754999999999995</v>
      </c>
      <c r="G76" s="163">
        <v>14.02</v>
      </c>
      <c r="H76" s="163">
        <v>16.899999999999999</v>
      </c>
      <c r="I76" s="164">
        <v>91.6</v>
      </c>
      <c r="J76" s="556">
        <v>1.2528530309798931</v>
      </c>
      <c r="K76" s="253">
        <v>0.49770290964777952</v>
      </c>
      <c r="L76" s="253">
        <v>0.65719882468168456</v>
      </c>
      <c r="M76" s="253">
        <v>0.5672848311935329</v>
      </c>
      <c r="N76" s="253">
        <v>0.33649345973838951</v>
      </c>
      <c r="O76" s="253">
        <v>0.90207156308851233</v>
      </c>
      <c r="P76" s="253">
        <v>0.62995594713656367</v>
      </c>
      <c r="Q76" s="242">
        <v>0.60041425013247074</v>
      </c>
      <c r="R76" s="585">
        <v>3</v>
      </c>
      <c r="S76" s="251"/>
    </row>
    <row r="77" spans="2:19">
      <c r="B77" s="252">
        <v>2020</v>
      </c>
      <c r="C77" s="254" t="s">
        <v>69</v>
      </c>
      <c r="D77" s="163">
        <v>41.1</v>
      </c>
      <c r="E77" s="163">
        <v>88.2</v>
      </c>
      <c r="F77" s="163">
        <v>53.774999999999999</v>
      </c>
      <c r="G77" s="163">
        <v>21.775000000000002</v>
      </c>
      <c r="H77" s="163">
        <v>36.200000000000003</v>
      </c>
      <c r="I77" s="164">
        <v>100</v>
      </c>
      <c r="J77" s="556">
        <v>1.5705429398818975</v>
      </c>
      <c r="K77" s="253">
        <v>0.6294027565084227</v>
      </c>
      <c r="L77" s="253">
        <v>0.52595494613124394</v>
      </c>
      <c r="M77" s="253">
        <v>0.73058895455471773</v>
      </c>
      <c r="N77" s="253">
        <v>0.5226209048361935</v>
      </c>
      <c r="O77" s="253">
        <v>0.53860640301318263</v>
      </c>
      <c r="P77" s="253">
        <v>1</v>
      </c>
      <c r="Q77" s="242">
        <v>0.6622160640217547</v>
      </c>
      <c r="R77" s="585">
        <v>3</v>
      </c>
      <c r="S77" s="251"/>
    </row>
    <row r="78" spans="2:19">
      <c r="B78" s="252">
        <v>2020</v>
      </c>
      <c r="C78" s="254" t="s">
        <v>70</v>
      </c>
      <c r="D78" s="163">
        <v>29.7</v>
      </c>
      <c r="E78" s="163">
        <v>91.9</v>
      </c>
      <c r="F78" s="163">
        <v>33.954999999999998</v>
      </c>
      <c r="G78" s="163">
        <v>9.9499999999999993</v>
      </c>
      <c r="H78" s="163">
        <v>23</v>
      </c>
      <c r="I78" s="164">
        <v>99.1</v>
      </c>
      <c r="J78" s="556">
        <v>1.3802112417116059</v>
      </c>
      <c r="K78" s="253">
        <v>0.45482388973966309</v>
      </c>
      <c r="L78" s="253">
        <v>0.56219392752203734</v>
      </c>
      <c r="M78" s="253">
        <v>0.46131376944501046</v>
      </c>
      <c r="N78" s="253">
        <v>0.23880955238209528</v>
      </c>
      <c r="O78" s="253">
        <v>0.7871939736346516</v>
      </c>
      <c r="P78" s="253">
        <v>0.96035242290748879</v>
      </c>
      <c r="Q78" s="242">
        <v>0.5859123339957909</v>
      </c>
      <c r="R78" s="585">
        <v>3</v>
      </c>
      <c r="S78" s="251"/>
    </row>
    <row r="79" spans="2:19">
      <c r="B79" s="252">
        <v>2020</v>
      </c>
      <c r="C79" s="254" t="s">
        <v>71</v>
      </c>
      <c r="D79" s="163">
        <v>13.1</v>
      </c>
      <c r="E79" s="163">
        <v>82.5</v>
      </c>
      <c r="F79" s="163">
        <v>51.394999999999996</v>
      </c>
      <c r="G79" s="163">
        <v>24.28</v>
      </c>
      <c r="H79" s="163">
        <v>25.1</v>
      </c>
      <c r="I79" s="164">
        <v>98.6</v>
      </c>
      <c r="J79" s="556">
        <v>1.4166405073382811</v>
      </c>
      <c r="K79" s="253">
        <v>0.20061255742725881</v>
      </c>
      <c r="L79" s="253">
        <v>0.47012732615083253</v>
      </c>
      <c r="M79" s="253">
        <v>0.69825419468786076</v>
      </c>
      <c r="N79" s="253">
        <v>0.5827433097323893</v>
      </c>
      <c r="O79" s="253">
        <v>0.74764595103578158</v>
      </c>
      <c r="P79" s="253">
        <v>0.93832599118942706</v>
      </c>
      <c r="Q79" s="242">
        <v>0.60530618137158088</v>
      </c>
      <c r="R79" s="585">
        <v>3</v>
      </c>
      <c r="S79" s="251"/>
    </row>
    <row r="80" spans="2:19">
      <c r="B80" s="252">
        <v>2020</v>
      </c>
      <c r="C80" s="254" t="s">
        <v>72</v>
      </c>
      <c r="D80" s="163">
        <v>39.200000000000003</v>
      </c>
      <c r="E80" s="163">
        <v>102.6</v>
      </c>
      <c r="F80" s="163">
        <v>39.355000000000004</v>
      </c>
      <c r="G80" s="163">
        <v>14.495000000000001</v>
      </c>
      <c r="H80" s="163">
        <v>34.5</v>
      </c>
      <c r="I80" s="164">
        <v>94.1</v>
      </c>
      <c r="J80" s="556">
        <v>1.550228353055094</v>
      </c>
      <c r="K80" s="253">
        <v>0.60030627871362952</v>
      </c>
      <c r="L80" s="253">
        <v>0.66699314397649356</v>
      </c>
      <c r="M80" s="253">
        <v>0.53467835065552616</v>
      </c>
      <c r="N80" s="253">
        <v>0.34789391575663031</v>
      </c>
      <c r="O80" s="253">
        <v>0.57062146892655363</v>
      </c>
      <c r="P80" s="253">
        <v>0.740088105726872</v>
      </c>
      <c r="Q80" s="242">
        <v>0.58086032107243313</v>
      </c>
      <c r="R80" s="585">
        <v>3</v>
      </c>
      <c r="S80" s="251"/>
    </row>
    <row r="81" spans="2:19">
      <c r="B81" s="252">
        <v>2020</v>
      </c>
      <c r="C81" s="254" t="s">
        <v>73</v>
      </c>
      <c r="D81" s="163">
        <v>30.8</v>
      </c>
      <c r="E81" s="163">
        <v>88.1</v>
      </c>
      <c r="F81" s="163">
        <v>41.394999999999996</v>
      </c>
      <c r="G81" s="163">
        <v>25.259999999999998</v>
      </c>
      <c r="H81" s="163">
        <v>20.399999999999999</v>
      </c>
      <c r="I81" s="164">
        <v>100</v>
      </c>
      <c r="J81" s="556">
        <v>1.3304137733491908</v>
      </c>
      <c r="K81" s="253">
        <v>0.47166921898928027</v>
      </c>
      <c r="L81" s="253">
        <v>0.52497551420176292</v>
      </c>
      <c r="M81" s="253">
        <v>0.56239385911283191</v>
      </c>
      <c r="N81" s="253">
        <v>0.60626425057002276</v>
      </c>
      <c r="O81" s="253">
        <v>0.83615819209039555</v>
      </c>
      <c r="P81" s="253">
        <v>1</v>
      </c>
      <c r="Q81" s="242">
        <v>0.67240479330384817</v>
      </c>
      <c r="R81" s="585">
        <v>2</v>
      </c>
      <c r="S81" s="251"/>
    </row>
    <row r="82" spans="2:19">
      <c r="B82" s="252">
        <v>2020</v>
      </c>
      <c r="C82" s="254" t="s">
        <v>74</v>
      </c>
      <c r="D82" s="163">
        <v>47.4</v>
      </c>
      <c r="E82" s="163">
        <v>104</v>
      </c>
      <c r="F82" s="163">
        <v>36.164999999999999</v>
      </c>
      <c r="G82" s="163">
        <v>15.899999999999999</v>
      </c>
      <c r="H82" s="163">
        <v>27.2</v>
      </c>
      <c r="I82" s="164">
        <v>90.3</v>
      </c>
      <c r="J82" s="556">
        <v>1.4502491083193612</v>
      </c>
      <c r="K82" s="253">
        <v>0.7258805513016845</v>
      </c>
      <c r="L82" s="253">
        <v>0.68070519098922633</v>
      </c>
      <c r="M82" s="253">
        <v>0.49133890360709187</v>
      </c>
      <c r="N82" s="253">
        <v>0.38161526461058437</v>
      </c>
      <c r="O82" s="253">
        <v>0.70809792843691144</v>
      </c>
      <c r="P82" s="253">
        <v>0.57268722466960342</v>
      </c>
      <c r="Q82" s="242">
        <v>0.59779095594614029</v>
      </c>
      <c r="R82" s="585">
        <v>3</v>
      </c>
      <c r="S82" s="251"/>
    </row>
    <row r="83" spans="2:19">
      <c r="B83" s="252">
        <v>2020</v>
      </c>
      <c r="C83" s="254" t="s">
        <v>75</v>
      </c>
      <c r="D83" s="163">
        <v>25.8</v>
      </c>
      <c r="E83" s="163">
        <v>70.5</v>
      </c>
      <c r="F83" s="163">
        <v>40.89</v>
      </c>
      <c r="G83" s="163">
        <v>22.685000000000002</v>
      </c>
      <c r="H83" s="163">
        <v>21.9</v>
      </c>
      <c r="I83" s="164">
        <v>99.6</v>
      </c>
      <c r="J83" s="556">
        <v>1.3598354823398879</v>
      </c>
      <c r="K83" s="253">
        <v>0.39509954058192959</v>
      </c>
      <c r="L83" s="253">
        <v>0.35259549461312439</v>
      </c>
      <c r="M83" s="253">
        <v>0.55553291216629308</v>
      </c>
      <c r="N83" s="253">
        <v>0.54446177847113886</v>
      </c>
      <c r="O83" s="253">
        <v>0.80790960451977412</v>
      </c>
      <c r="P83" s="253">
        <v>0.98237885462555041</v>
      </c>
      <c r="Q83" s="242">
        <v>0.612149844424134</v>
      </c>
      <c r="R83" s="585">
        <v>3</v>
      </c>
      <c r="S83" s="251"/>
    </row>
    <row r="84" spans="2:19">
      <c r="B84" s="252">
        <v>2020</v>
      </c>
      <c r="C84" s="254" t="s">
        <v>76</v>
      </c>
      <c r="D84" s="163">
        <v>47</v>
      </c>
      <c r="E84" s="163">
        <v>91</v>
      </c>
      <c r="F84" s="163">
        <v>49.53</v>
      </c>
      <c r="G84" s="163">
        <v>27.04</v>
      </c>
      <c r="H84" s="163">
        <v>15</v>
      </c>
      <c r="I84" s="164">
        <v>100</v>
      </c>
      <c r="J84" s="556">
        <v>1.2041199826559248</v>
      </c>
      <c r="K84" s="253">
        <v>0.71975497702909652</v>
      </c>
      <c r="L84" s="253">
        <v>0.55337904015670913</v>
      </c>
      <c r="M84" s="253">
        <v>0.67291624210311796</v>
      </c>
      <c r="N84" s="253">
        <v>0.64898595943837756</v>
      </c>
      <c r="O84" s="253">
        <v>0.93785310734463279</v>
      </c>
      <c r="P84" s="253">
        <v>1</v>
      </c>
      <c r="Q84" s="242">
        <v>0.7623067603645064</v>
      </c>
      <c r="R84" s="585">
        <v>2</v>
      </c>
      <c r="S84" s="251"/>
    </row>
    <row r="85" spans="2:19">
      <c r="B85" s="252">
        <v>2020</v>
      </c>
      <c r="C85" s="254" t="s">
        <v>77</v>
      </c>
      <c r="D85" s="163">
        <v>14.3</v>
      </c>
      <c r="E85" s="163">
        <v>47.7</v>
      </c>
      <c r="F85" s="163">
        <v>53.240000000000009</v>
      </c>
      <c r="G85" s="163">
        <v>34.61</v>
      </c>
      <c r="H85" s="163">
        <v>37.299999999999997</v>
      </c>
      <c r="I85" s="164">
        <v>100</v>
      </c>
      <c r="J85" s="556">
        <v>1.5831987739686226</v>
      </c>
      <c r="K85" s="253">
        <v>0.21898928024502298</v>
      </c>
      <c r="L85" s="253">
        <v>0.12928501469147899</v>
      </c>
      <c r="M85" s="253">
        <v>0.72332042660145379</v>
      </c>
      <c r="N85" s="253">
        <v>0.83067322692907719</v>
      </c>
      <c r="O85" s="253">
        <v>0.51789077212806034</v>
      </c>
      <c r="P85" s="253">
        <v>1</v>
      </c>
      <c r="Q85" s="242">
        <v>0.56955088435538148</v>
      </c>
      <c r="R85" s="585">
        <v>3</v>
      </c>
      <c r="S85" s="251"/>
    </row>
    <row r="86" spans="2:19">
      <c r="B86" s="252">
        <v>2020</v>
      </c>
      <c r="C86" s="254" t="s">
        <v>78</v>
      </c>
      <c r="D86" s="163">
        <v>30</v>
      </c>
      <c r="E86" s="163">
        <v>83.5</v>
      </c>
      <c r="F86" s="163">
        <v>65.704999999999998</v>
      </c>
      <c r="G86" s="163">
        <v>30.615000000000002</v>
      </c>
      <c r="H86" s="163">
        <v>11.7</v>
      </c>
      <c r="I86" s="164">
        <v>100</v>
      </c>
      <c r="J86" s="556">
        <v>1.1038037209559568</v>
      </c>
      <c r="K86" s="253">
        <v>0.45941807044410415</v>
      </c>
      <c r="L86" s="253">
        <v>0.47992164544564153</v>
      </c>
      <c r="M86" s="253">
        <v>0.89267033489572711</v>
      </c>
      <c r="N86" s="253">
        <v>0.73478939157566314</v>
      </c>
      <c r="O86" s="253">
        <v>1</v>
      </c>
      <c r="P86" s="253">
        <v>1</v>
      </c>
      <c r="Q86" s="242">
        <v>0.76094956883770659</v>
      </c>
      <c r="R86" s="585">
        <v>2</v>
      </c>
      <c r="S86" s="251"/>
    </row>
    <row r="87" spans="2:19">
      <c r="B87" s="252">
        <v>2020</v>
      </c>
      <c r="C87" s="254" t="s">
        <v>79</v>
      </c>
      <c r="D87" s="163">
        <v>49</v>
      </c>
      <c r="E87" s="163">
        <v>123.8</v>
      </c>
      <c r="F87" s="163">
        <v>50.870000000000005</v>
      </c>
      <c r="G87" s="163">
        <v>25.74</v>
      </c>
      <c r="H87" s="163">
        <v>18.100000000000001</v>
      </c>
      <c r="I87" s="164">
        <v>100</v>
      </c>
      <c r="J87" s="556">
        <v>1.2810333672477277</v>
      </c>
      <c r="K87" s="253">
        <v>0.75038284839203684</v>
      </c>
      <c r="L87" s="253">
        <v>0.87463271302644463</v>
      </c>
      <c r="M87" s="253">
        <v>0.69112152707017194</v>
      </c>
      <c r="N87" s="253">
        <v>0.61778471138845548</v>
      </c>
      <c r="O87" s="253">
        <v>0.87947269303201503</v>
      </c>
      <c r="P87" s="253">
        <v>1</v>
      </c>
      <c r="Q87" s="242">
        <v>0.80703428749291906</v>
      </c>
      <c r="R87" s="585">
        <v>2</v>
      </c>
      <c r="S87" s="251"/>
    </row>
    <row r="88" spans="2:19">
      <c r="B88" s="252">
        <v>2020</v>
      </c>
      <c r="C88" s="254" t="s">
        <v>80</v>
      </c>
      <c r="D88" s="163">
        <v>13.5</v>
      </c>
      <c r="E88" s="163">
        <v>70</v>
      </c>
      <c r="F88" s="163">
        <v>0</v>
      </c>
      <c r="G88" s="163">
        <v>0</v>
      </c>
      <c r="H88" s="163">
        <v>28.4</v>
      </c>
      <c r="I88" s="164">
        <v>100</v>
      </c>
      <c r="J88" s="556">
        <v>1.4683473304121573</v>
      </c>
      <c r="K88" s="253">
        <v>0.20673813169984687</v>
      </c>
      <c r="L88" s="253">
        <v>0.34769833496571989</v>
      </c>
      <c r="M88" s="253">
        <v>0</v>
      </c>
      <c r="N88" s="253">
        <v>0</v>
      </c>
      <c r="O88" s="253">
        <v>0.68549905838041436</v>
      </c>
      <c r="P88" s="253">
        <v>1</v>
      </c>
      <c r="Q88" s="242">
        <v>0.38937943722515805</v>
      </c>
      <c r="R88" s="585">
        <v>1</v>
      </c>
      <c r="S88" s="251"/>
    </row>
    <row r="89" spans="2:19">
      <c r="B89" s="252">
        <v>2020</v>
      </c>
      <c r="C89" s="254" t="s">
        <v>81</v>
      </c>
      <c r="D89" s="163">
        <v>26.1</v>
      </c>
      <c r="E89" s="163">
        <v>67.599999999999994</v>
      </c>
      <c r="F89" s="163">
        <v>47.225000000000001</v>
      </c>
      <c r="G89" s="163">
        <v>15.544999999999998</v>
      </c>
      <c r="H89" s="163">
        <v>25.8</v>
      </c>
      <c r="I89" s="164">
        <v>100</v>
      </c>
      <c r="J89" s="556">
        <v>1.4281347940287887</v>
      </c>
      <c r="K89" s="253">
        <v>0.39969372128637065</v>
      </c>
      <c r="L89" s="253">
        <v>0.32419196865817823</v>
      </c>
      <c r="M89" s="253">
        <v>0.64160043475307382</v>
      </c>
      <c r="N89" s="253">
        <v>0.37309492379695186</v>
      </c>
      <c r="O89" s="253">
        <v>0.73446327683615831</v>
      </c>
      <c r="P89" s="253">
        <v>1</v>
      </c>
      <c r="Q89" s="242">
        <v>0.58460959489947562</v>
      </c>
      <c r="R89" s="585">
        <v>3</v>
      </c>
      <c r="S89" s="251"/>
    </row>
    <row r="90" spans="2:19">
      <c r="B90" s="252">
        <v>2020</v>
      </c>
      <c r="C90" s="254" t="s">
        <v>82</v>
      </c>
      <c r="D90" s="163">
        <v>38.200000000000003</v>
      </c>
      <c r="E90" s="163">
        <v>102.8</v>
      </c>
      <c r="F90" s="163">
        <v>42.525000000000006</v>
      </c>
      <c r="G90" s="163">
        <v>0</v>
      </c>
      <c r="H90" s="163">
        <v>18.600000000000001</v>
      </c>
      <c r="I90" s="164">
        <v>98.2</v>
      </c>
      <c r="J90" s="556">
        <v>1.2922560713564761</v>
      </c>
      <c r="K90" s="253">
        <v>0.5849923430321593</v>
      </c>
      <c r="L90" s="253">
        <v>0.6689520078354555</v>
      </c>
      <c r="M90" s="253">
        <v>0.57774607703281033</v>
      </c>
      <c r="N90" s="253">
        <v>0</v>
      </c>
      <c r="O90" s="253">
        <v>0.87005649717514122</v>
      </c>
      <c r="P90" s="253">
        <v>0.92070484581497813</v>
      </c>
      <c r="Q90" s="242">
        <v>0.61262933132085318</v>
      </c>
      <c r="R90" s="585">
        <v>3</v>
      </c>
      <c r="S90" s="251"/>
    </row>
    <row r="91" spans="2:19">
      <c r="B91" s="252">
        <v>2020</v>
      </c>
      <c r="C91" s="254" t="s">
        <v>83</v>
      </c>
      <c r="D91" s="163">
        <v>35</v>
      </c>
      <c r="E91" s="163">
        <v>79.8</v>
      </c>
      <c r="F91" s="163">
        <v>42.900000000000006</v>
      </c>
      <c r="G91" s="163">
        <v>20.66</v>
      </c>
      <c r="H91" s="163">
        <v>35.1</v>
      </c>
      <c r="I91" s="164">
        <v>99.8</v>
      </c>
      <c r="J91" s="556">
        <v>1.5575072019056579</v>
      </c>
      <c r="K91" s="253">
        <v>0.53598774885145484</v>
      </c>
      <c r="L91" s="253">
        <v>0.44368266405484819</v>
      </c>
      <c r="M91" s="253">
        <v>0.58284083961687394</v>
      </c>
      <c r="N91" s="253">
        <v>0.49585983439337578</v>
      </c>
      <c r="O91" s="253">
        <v>0.55932203389830504</v>
      </c>
      <c r="P91" s="253">
        <v>0.99118942731277515</v>
      </c>
      <c r="Q91" s="242">
        <v>0.60772956316652016</v>
      </c>
      <c r="R91" s="585">
        <v>3</v>
      </c>
      <c r="S91" s="251"/>
    </row>
    <row r="92" spans="2:19">
      <c r="B92" s="252">
        <v>2020</v>
      </c>
      <c r="C92" s="254" t="s">
        <v>84</v>
      </c>
      <c r="D92" s="163">
        <v>27.5</v>
      </c>
      <c r="E92" s="163">
        <v>98</v>
      </c>
      <c r="F92" s="163">
        <v>51.724999999999994</v>
      </c>
      <c r="G92" s="163">
        <v>17.919999999999998</v>
      </c>
      <c r="H92" s="163">
        <v>30.4</v>
      </c>
      <c r="I92" s="164">
        <v>99.9</v>
      </c>
      <c r="J92" s="556">
        <v>1.4969296480732148</v>
      </c>
      <c r="K92" s="253">
        <v>0.42113323124042878</v>
      </c>
      <c r="L92" s="253">
        <v>0.62193927522037218</v>
      </c>
      <c r="M92" s="253">
        <v>0.70273758576183676</v>
      </c>
      <c r="N92" s="253">
        <v>0.43009720388815548</v>
      </c>
      <c r="O92" s="253">
        <v>0.64783427495291901</v>
      </c>
      <c r="P92" s="253">
        <v>0.99559471365638796</v>
      </c>
      <c r="Q92" s="242">
        <v>0.63887933134506314</v>
      </c>
      <c r="R92" s="585">
        <v>3</v>
      </c>
      <c r="S92" s="251"/>
    </row>
    <row r="93" spans="2:19">
      <c r="B93" s="252">
        <v>2020</v>
      </c>
      <c r="C93" s="254" t="s">
        <v>85</v>
      </c>
      <c r="D93" s="163">
        <v>40.9</v>
      </c>
      <c r="E93" s="163">
        <v>96.3</v>
      </c>
      <c r="F93" s="163">
        <v>65.16</v>
      </c>
      <c r="G93" s="163">
        <v>32.56</v>
      </c>
      <c r="H93" s="163">
        <v>24.6</v>
      </c>
      <c r="I93" s="164">
        <v>95</v>
      </c>
      <c r="J93" s="556">
        <v>1.4082399653118496</v>
      </c>
      <c r="K93" s="253">
        <v>0.62633996937212866</v>
      </c>
      <c r="L93" s="253">
        <v>0.6052889324191969</v>
      </c>
      <c r="M93" s="253">
        <v>0.88526594660688807</v>
      </c>
      <c r="N93" s="253">
        <v>0.78147125885035407</v>
      </c>
      <c r="O93" s="253">
        <v>0.75706214689265539</v>
      </c>
      <c r="P93" s="253">
        <v>0.77973568281938332</v>
      </c>
      <c r="Q93" s="242">
        <v>0.73646570496038488</v>
      </c>
      <c r="R93" s="585">
        <v>2</v>
      </c>
      <c r="S93" s="251"/>
    </row>
    <row r="94" spans="2:19">
      <c r="B94" s="252">
        <v>2020</v>
      </c>
      <c r="C94" s="254" t="s">
        <v>86</v>
      </c>
      <c r="D94" s="163">
        <v>21.2</v>
      </c>
      <c r="E94" s="163">
        <v>75.599999999999994</v>
      </c>
      <c r="F94" s="163">
        <v>51.209999999999994</v>
      </c>
      <c r="G94" s="163">
        <v>24.645000000000003</v>
      </c>
      <c r="H94" s="163">
        <v>17.899999999999999</v>
      </c>
      <c r="I94" s="164">
        <v>99.5</v>
      </c>
      <c r="J94" s="556">
        <v>1.2764618041732441</v>
      </c>
      <c r="K94" s="253">
        <v>0.32465543644716693</v>
      </c>
      <c r="L94" s="253">
        <v>0.40254652301665034</v>
      </c>
      <c r="M94" s="253">
        <v>0.69574077847972271</v>
      </c>
      <c r="N94" s="253">
        <v>0.59150366014640599</v>
      </c>
      <c r="O94" s="253">
        <v>0.88323917137476471</v>
      </c>
      <c r="P94" s="253">
        <v>0.97797356828193838</v>
      </c>
      <c r="Q94" s="242">
        <v>0.6480330260629964</v>
      </c>
      <c r="R94" s="585">
        <v>3</v>
      </c>
      <c r="S94" s="251"/>
    </row>
    <row r="95" spans="2:19">
      <c r="B95" s="252">
        <v>2020</v>
      </c>
      <c r="C95" s="254" t="s">
        <v>87</v>
      </c>
      <c r="D95" s="163">
        <v>17.7</v>
      </c>
      <c r="E95" s="163">
        <v>50.9</v>
      </c>
      <c r="F95" s="163">
        <v>25.42</v>
      </c>
      <c r="G95" s="163">
        <v>14.015000000000001</v>
      </c>
      <c r="H95" s="163">
        <v>20.3</v>
      </c>
      <c r="I95" s="164">
        <v>100</v>
      </c>
      <c r="J95" s="556">
        <v>1.3283796034387378</v>
      </c>
      <c r="K95" s="253">
        <v>0.27105666156202146</v>
      </c>
      <c r="L95" s="253">
        <v>0.16062683643486778</v>
      </c>
      <c r="M95" s="253">
        <v>0.34535697303172341</v>
      </c>
      <c r="N95" s="253">
        <v>0.33637345493819754</v>
      </c>
      <c r="O95" s="253">
        <v>0.83804143126177033</v>
      </c>
      <c r="P95" s="253">
        <v>1</v>
      </c>
      <c r="Q95" s="242">
        <v>0.50258083497011374</v>
      </c>
      <c r="R95" s="585">
        <v>1</v>
      </c>
      <c r="S95" s="251"/>
    </row>
    <row r="96" spans="2:19">
      <c r="B96" s="252">
        <v>2020</v>
      </c>
      <c r="C96" s="254" t="s">
        <v>88</v>
      </c>
      <c r="D96" s="163">
        <v>45.1</v>
      </c>
      <c r="E96" s="163">
        <v>136.6</v>
      </c>
      <c r="F96" s="163">
        <v>48.860000000000007</v>
      </c>
      <c r="G96" s="163">
        <v>19.380000000000003</v>
      </c>
      <c r="H96" s="163">
        <v>36.9</v>
      </c>
      <c r="I96" s="164">
        <v>99.6</v>
      </c>
      <c r="J96" s="556">
        <v>1.5786392099680724</v>
      </c>
      <c r="K96" s="253">
        <v>0.69065849923430322</v>
      </c>
      <c r="L96" s="253">
        <v>1</v>
      </c>
      <c r="M96" s="253">
        <v>0.66381359961959108</v>
      </c>
      <c r="N96" s="253">
        <v>0.46513860554422182</v>
      </c>
      <c r="O96" s="253">
        <v>0.52542372881355937</v>
      </c>
      <c r="P96" s="253">
        <v>0.98237885462555041</v>
      </c>
      <c r="Q96" s="242">
        <v>0.72446297442309293</v>
      </c>
      <c r="R96" s="585">
        <v>2</v>
      </c>
      <c r="S96" s="251"/>
    </row>
    <row r="97" spans="2:19">
      <c r="B97" s="252">
        <v>2020</v>
      </c>
      <c r="C97" s="254" t="s">
        <v>89</v>
      </c>
      <c r="D97" s="174">
        <v>47.6</v>
      </c>
      <c r="E97" s="174">
        <v>101.6</v>
      </c>
      <c r="F97" s="174">
        <v>53.94</v>
      </c>
      <c r="G97" s="174">
        <v>19.315000000000001</v>
      </c>
      <c r="H97" s="174">
        <v>15.9</v>
      </c>
      <c r="I97" s="164">
        <v>98.9</v>
      </c>
      <c r="J97" s="556">
        <v>1.2278867046136734</v>
      </c>
      <c r="K97" s="253">
        <v>0.72894333843797865</v>
      </c>
      <c r="L97" s="253">
        <v>0.65719882468168456</v>
      </c>
      <c r="M97" s="253">
        <v>0.73283065009170567</v>
      </c>
      <c r="N97" s="253">
        <v>0.4635785431417257</v>
      </c>
      <c r="O97" s="253">
        <v>0.92090395480225995</v>
      </c>
      <c r="P97" s="253">
        <v>0.95154185022026461</v>
      </c>
      <c r="Q97" s="242">
        <v>0.7482899826403695</v>
      </c>
      <c r="R97" s="585">
        <v>2</v>
      </c>
      <c r="S97" s="251"/>
    </row>
    <row r="98" spans="2:19">
      <c r="B98" s="252">
        <v>2020</v>
      </c>
      <c r="C98" s="254" t="s">
        <v>90</v>
      </c>
      <c r="D98" s="163">
        <v>24.9</v>
      </c>
      <c r="E98" s="163">
        <v>97.3</v>
      </c>
      <c r="F98" s="163">
        <v>55.495000000000005</v>
      </c>
      <c r="G98" s="163">
        <v>23.295000000000002</v>
      </c>
      <c r="H98" s="163">
        <v>19.600000000000001</v>
      </c>
      <c r="I98" s="164">
        <v>99.3</v>
      </c>
      <c r="J98" s="556">
        <v>1.3138672203691535</v>
      </c>
      <c r="K98" s="253">
        <v>0.38131699846860645</v>
      </c>
      <c r="L98" s="253">
        <v>0.61508325171400591</v>
      </c>
      <c r="M98" s="253">
        <v>0.7539569322736227</v>
      </c>
      <c r="N98" s="253">
        <v>0.55910236409456382</v>
      </c>
      <c r="O98" s="253">
        <v>0.8512241054613936</v>
      </c>
      <c r="P98" s="253">
        <v>0.96916299559471353</v>
      </c>
      <c r="Q98" s="242">
        <v>0.68875773523024908</v>
      </c>
      <c r="R98" s="585">
        <v>2</v>
      </c>
      <c r="S98" s="251"/>
    </row>
    <row r="99" spans="2:19">
      <c r="B99" s="252">
        <v>2020</v>
      </c>
      <c r="C99" s="254" t="s">
        <v>91</v>
      </c>
      <c r="D99" s="163">
        <v>36</v>
      </c>
      <c r="E99" s="163">
        <v>100.2</v>
      </c>
      <c r="F99" s="163">
        <v>45.435000000000002</v>
      </c>
      <c r="G99" s="163">
        <v>22.3</v>
      </c>
      <c r="H99" s="163">
        <v>19</v>
      </c>
      <c r="I99" s="164">
        <v>100</v>
      </c>
      <c r="J99" s="556">
        <v>1.3010299956639813</v>
      </c>
      <c r="K99" s="253">
        <v>0.55130168453292494</v>
      </c>
      <c r="L99" s="253">
        <v>0.64348677766895213</v>
      </c>
      <c r="M99" s="253">
        <v>0.61728143468514363</v>
      </c>
      <c r="N99" s="253">
        <v>0.53522140885635427</v>
      </c>
      <c r="O99" s="253">
        <v>0.86252354048964219</v>
      </c>
      <c r="P99" s="253">
        <v>1</v>
      </c>
      <c r="Q99" s="242">
        <v>0.7070488301459863</v>
      </c>
      <c r="R99" s="585">
        <v>2</v>
      </c>
      <c r="S99" s="251"/>
    </row>
    <row r="100" spans="2:19">
      <c r="B100" s="252">
        <v>2020</v>
      </c>
      <c r="C100" s="254" t="s">
        <v>92</v>
      </c>
      <c r="D100" s="163">
        <v>21.1</v>
      </c>
      <c r="E100" s="163">
        <v>86.7</v>
      </c>
      <c r="F100" s="163">
        <v>33.905000000000001</v>
      </c>
      <c r="G100" s="163">
        <v>14.63</v>
      </c>
      <c r="H100" s="163">
        <v>31.6</v>
      </c>
      <c r="I100" s="164">
        <v>96</v>
      </c>
      <c r="J100" s="556">
        <v>1.5132176000679389</v>
      </c>
      <c r="K100" s="253">
        <v>0.32312404287901997</v>
      </c>
      <c r="L100" s="253">
        <v>0.51126346718903037</v>
      </c>
      <c r="M100" s="253">
        <v>0.4606344677671354</v>
      </c>
      <c r="N100" s="253">
        <v>0.35113404536181447</v>
      </c>
      <c r="O100" s="253">
        <v>0.62523540489642182</v>
      </c>
      <c r="P100" s="253">
        <v>0.82378854625550668</v>
      </c>
      <c r="Q100" s="242">
        <v>0.51981305704981196</v>
      </c>
      <c r="R100" s="585">
        <v>1</v>
      </c>
      <c r="S100" s="251"/>
    </row>
    <row r="101" spans="2:19">
      <c r="B101" s="252">
        <v>2020</v>
      </c>
      <c r="C101" s="254" t="s">
        <v>93</v>
      </c>
      <c r="D101" s="163">
        <v>40</v>
      </c>
      <c r="E101" s="163">
        <v>105.2</v>
      </c>
      <c r="F101" s="163">
        <v>53.534999999999997</v>
      </c>
      <c r="G101" s="163">
        <v>18.005000000000003</v>
      </c>
      <c r="H101" s="163">
        <v>27.3</v>
      </c>
      <c r="I101" s="164">
        <v>86.4</v>
      </c>
      <c r="J101" s="556">
        <v>1.4517864355242902</v>
      </c>
      <c r="K101" s="253">
        <v>0.61255742725880558</v>
      </c>
      <c r="L101" s="253">
        <v>0.69245837414299716</v>
      </c>
      <c r="M101" s="253">
        <v>0.72732830650091695</v>
      </c>
      <c r="N101" s="253">
        <v>0.43213728549141972</v>
      </c>
      <c r="O101" s="253">
        <v>0.70621468926553677</v>
      </c>
      <c r="P101" s="253">
        <v>0.40088105726872281</v>
      </c>
      <c r="Q101" s="242">
        <v>0.59150997590674059</v>
      </c>
      <c r="R101" s="585">
        <v>3</v>
      </c>
      <c r="S101" s="251"/>
    </row>
    <row r="102" spans="2:19">
      <c r="B102" s="252">
        <v>2020</v>
      </c>
      <c r="C102" s="254" t="s">
        <v>94</v>
      </c>
      <c r="D102" s="163">
        <v>34.4</v>
      </c>
      <c r="E102" s="163">
        <v>90.5</v>
      </c>
      <c r="F102" s="163">
        <v>15.284999999999998</v>
      </c>
      <c r="G102" s="163">
        <v>6.7450000000000001</v>
      </c>
      <c r="H102" s="163">
        <v>23.3</v>
      </c>
      <c r="I102" s="164">
        <v>100</v>
      </c>
      <c r="J102" s="556">
        <v>1.3856062735983121</v>
      </c>
      <c r="K102" s="253">
        <v>0.52679938744257271</v>
      </c>
      <c r="L102" s="253">
        <v>0.54848188050930469</v>
      </c>
      <c r="M102" s="253">
        <v>0.20766252292643159</v>
      </c>
      <c r="N102" s="253">
        <v>0.16188647545901835</v>
      </c>
      <c r="O102" s="253">
        <v>0.78154425612052736</v>
      </c>
      <c r="P102" s="253">
        <v>1</v>
      </c>
      <c r="Q102" s="242">
        <v>0.55249472867404914</v>
      </c>
      <c r="R102" s="585">
        <v>3</v>
      </c>
      <c r="S102" s="251"/>
    </row>
    <row r="103" spans="2:19">
      <c r="B103" s="252">
        <v>2020</v>
      </c>
      <c r="C103" s="254" t="s">
        <v>95</v>
      </c>
      <c r="D103" s="163">
        <v>31.5</v>
      </c>
      <c r="E103" s="163">
        <v>60.9</v>
      </c>
      <c r="F103" s="163">
        <v>58.47</v>
      </c>
      <c r="G103" s="163">
        <v>19.274999999999999</v>
      </c>
      <c r="H103" s="163">
        <v>36.200000000000003</v>
      </c>
      <c r="I103" s="164">
        <v>96.8</v>
      </c>
      <c r="J103" s="556">
        <v>1.5705429398818975</v>
      </c>
      <c r="K103" s="253">
        <v>0.48238897396630936</v>
      </c>
      <c r="L103" s="253">
        <v>0.25857002938295787</v>
      </c>
      <c r="M103" s="253">
        <v>0.79437538210719372</v>
      </c>
      <c r="N103" s="253">
        <v>0.46261850474018956</v>
      </c>
      <c r="O103" s="253">
        <v>0.53860640301318263</v>
      </c>
      <c r="P103" s="253">
        <v>0.85903083700440519</v>
      </c>
      <c r="Q103" s="242">
        <v>0.56756512726275232</v>
      </c>
      <c r="R103" s="585">
        <v>3</v>
      </c>
      <c r="S103" s="251"/>
    </row>
    <row r="104" spans="2:19">
      <c r="B104" s="252">
        <v>2020</v>
      </c>
      <c r="C104" s="254" t="s">
        <v>96</v>
      </c>
      <c r="D104" s="163">
        <v>0</v>
      </c>
      <c r="E104" s="163">
        <v>103.7</v>
      </c>
      <c r="F104" s="163">
        <v>0</v>
      </c>
      <c r="G104" s="163">
        <v>29.310000000000002</v>
      </c>
      <c r="H104" s="163">
        <v>12.2</v>
      </c>
      <c r="I104" s="164">
        <v>98.6</v>
      </c>
      <c r="J104" s="556">
        <v>1.1205739312058498</v>
      </c>
      <c r="K104" s="253">
        <v>0</v>
      </c>
      <c r="L104" s="253">
        <v>0.67776689520078359</v>
      </c>
      <c r="M104" s="253">
        <v>0</v>
      </c>
      <c r="N104" s="253">
        <v>0.70346813872554914</v>
      </c>
      <c r="O104" s="253">
        <v>0.99058380414312619</v>
      </c>
      <c r="P104" s="253">
        <v>0.93832599118942706</v>
      </c>
      <c r="Q104" s="242">
        <v>0.55829553054664161</v>
      </c>
      <c r="R104" s="585">
        <v>3</v>
      </c>
      <c r="S104" s="251"/>
    </row>
    <row r="105" spans="2:19">
      <c r="B105" s="252">
        <v>2020</v>
      </c>
      <c r="C105" s="254" t="s">
        <v>97</v>
      </c>
      <c r="D105" s="163">
        <v>22.1</v>
      </c>
      <c r="E105" s="163">
        <v>88.2</v>
      </c>
      <c r="F105" s="163">
        <v>44.984999999999999</v>
      </c>
      <c r="G105" s="163">
        <v>26.825000000000003</v>
      </c>
      <c r="H105" s="163">
        <v>16.399999999999999</v>
      </c>
      <c r="I105" s="164">
        <v>95.3</v>
      </c>
      <c r="J105" s="556">
        <v>1.2405492482825997</v>
      </c>
      <c r="K105" s="253">
        <v>0.33843797856049007</v>
      </c>
      <c r="L105" s="253">
        <v>0.52595494613124394</v>
      </c>
      <c r="M105" s="253">
        <v>0.6111677195842673</v>
      </c>
      <c r="N105" s="253">
        <v>0.64382575303012124</v>
      </c>
      <c r="O105" s="253">
        <v>0.91148775894538614</v>
      </c>
      <c r="P105" s="253">
        <v>0.79295154185022021</v>
      </c>
      <c r="Q105" s="242">
        <v>0.63744310249810199</v>
      </c>
      <c r="R105" s="585">
        <v>3</v>
      </c>
      <c r="S105" s="251"/>
    </row>
    <row r="106" spans="2:19">
      <c r="B106" s="252">
        <v>2020</v>
      </c>
      <c r="C106" s="254" t="s">
        <v>98</v>
      </c>
      <c r="D106" s="163">
        <v>19</v>
      </c>
      <c r="E106" s="163">
        <v>70.7</v>
      </c>
      <c r="F106" s="163">
        <v>38.164999999999999</v>
      </c>
      <c r="G106" s="163">
        <v>15.675000000000001</v>
      </c>
      <c r="H106" s="163">
        <v>24.9</v>
      </c>
      <c r="I106" s="164">
        <v>96.7</v>
      </c>
      <c r="J106" s="556">
        <v>1.4132997640812519</v>
      </c>
      <c r="K106" s="253">
        <v>0.29096477794793263</v>
      </c>
      <c r="L106" s="253">
        <v>0.35455435847208622</v>
      </c>
      <c r="M106" s="253">
        <v>0.51851097072209762</v>
      </c>
      <c r="N106" s="253">
        <v>0.3762150486019441</v>
      </c>
      <c r="O106" s="253">
        <v>0.75141242937853114</v>
      </c>
      <c r="P106" s="253">
        <v>0.85462555066079304</v>
      </c>
      <c r="Q106" s="242">
        <v>0.52864612288408042</v>
      </c>
      <c r="R106" s="585">
        <v>1</v>
      </c>
      <c r="S106" s="251"/>
    </row>
    <row r="107" spans="2:19">
      <c r="B107" s="252">
        <v>2020</v>
      </c>
      <c r="C107" s="254" t="s">
        <v>99</v>
      </c>
      <c r="D107" s="163">
        <v>34.700000000000003</v>
      </c>
      <c r="E107" s="163">
        <v>79.099999999999994</v>
      </c>
      <c r="F107" s="163">
        <v>61.524999999999999</v>
      </c>
      <c r="G107" s="163">
        <v>21.544999999999998</v>
      </c>
      <c r="H107" s="163">
        <v>13.7</v>
      </c>
      <c r="I107" s="164">
        <v>100</v>
      </c>
      <c r="J107" s="556">
        <v>1.167317334748176</v>
      </c>
      <c r="K107" s="253">
        <v>0.53139356814701388</v>
      </c>
      <c r="L107" s="253">
        <v>0.43682664054848186</v>
      </c>
      <c r="M107" s="253">
        <v>0.83588071462536506</v>
      </c>
      <c r="N107" s="253">
        <v>0.51710068402736109</v>
      </c>
      <c r="O107" s="253">
        <v>0.96233521657250476</v>
      </c>
      <c r="P107" s="253">
        <v>1</v>
      </c>
      <c r="Q107" s="242">
        <v>0.71725830820972791</v>
      </c>
      <c r="R107" s="585">
        <v>2</v>
      </c>
      <c r="S107" s="251"/>
    </row>
    <row r="108" spans="2:19">
      <c r="B108" s="252">
        <v>2020</v>
      </c>
      <c r="C108" s="254" t="s">
        <v>100</v>
      </c>
      <c r="D108" s="163">
        <v>13.2</v>
      </c>
      <c r="E108" s="163">
        <v>74.7</v>
      </c>
      <c r="F108" s="163">
        <v>44.900000000000006</v>
      </c>
      <c r="G108" s="163">
        <v>18.71</v>
      </c>
      <c r="H108" s="163">
        <v>26.9</v>
      </c>
      <c r="I108" s="164">
        <v>95.3</v>
      </c>
      <c r="J108" s="556">
        <v>1.4456042032735976</v>
      </c>
      <c r="K108" s="253">
        <v>0.20214395099540583</v>
      </c>
      <c r="L108" s="253">
        <v>0.3937316356513223</v>
      </c>
      <c r="M108" s="253">
        <v>0.61001290673187969</v>
      </c>
      <c r="N108" s="253">
        <v>0.44905796231849276</v>
      </c>
      <c r="O108" s="253">
        <v>0.71374764595103579</v>
      </c>
      <c r="P108" s="253">
        <v>0.79295154185022021</v>
      </c>
      <c r="Q108" s="242">
        <v>0.52680256020884109</v>
      </c>
      <c r="R108" s="585">
        <v>1</v>
      </c>
      <c r="S108" s="251"/>
    </row>
    <row r="109" spans="2:19">
      <c r="B109" s="252">
        <v>2020</v>
      </c>
      <c r="C109" s="254" t="s">
        <v>101</v>
      </c>
      <c r="D109" s="163">
        <v>0</v>
      </c>
      <c r="E109" s="163">
        <v>125</v>
      </c>
      <c r="F109" s="163">
        <v>43.034999999999997</v>
      </c>
      <c r="G109" s="163">
        <v>16.260000000000002</v>
      </c>
      <c r="H109" s="163">
        <v>20.7</v>
      </c>
      <c r="I109" s="164">
        <v>100</v>
      </c>
      <c r="J109" s="556">
        <v>1.3364597338485296</v>
      </c>
      <c r="K109" s="253">
        <v>0</v>
      </c>
      <c r="L109" s="253">
        <v>0.88638589618021557</v>
      </c>
      <c r="M109" s="253">
        <v>0.58467495414713666</v>
      </c>
      <c r="N109" s="253">
        <v>0.39025561022440902</v>
      </c>
      <c r="O109" s="253">
        <v>0.83050847457627119</v>
      </c>
      <c r="P109" s="253">
        <v>1</v>
      </c>
      <c r="Q109" s="242">
        <v>0.61315032482477649</v>
      </c>
      <c r="R109" s="585">
        <v>3</v>
      </c>
      <c r="S109" s="251"/>
    </row>
    <row r="110" spans="2:19">
      <c r="B110" s="252">
        <v>2020</v>
      </c>
      <c r="C110" s="254" t="s">
        <v>102</v>
      </c>
      <c r="D110" s="163">
        <v>25.4</v>
      </c>
      <c r="E110" s="163">
        <v>95.1</v>
      </c>
      <c r="F110" s="163">
        <v>45.260000000000005</v>
      </c>
      <c r="G110" s="163">
        <v>20.965</v>
      </c>
      <c r="H110" s="163">
        <v>28.1</v>
      </c>
      <c r="I110" s="164">
        <v>95.2</v>
      </c>
      <c r="J110" s="556">
        <v>1.4638929889859074</v>
      </c>
      <c r="K110" s="253">
        <v>0.3889739663093415</v>
      </c>
      <c r="L110" s="253">
        <v>0.59353574926542607</v>
      </c>
      <c r="M110" s="253">
        <v>0.61490387881258068</v>
      </c>
      <c r="N110" s="253">
        <v>0.5031801272050882</v>
      </c>
      <c r="O110" s="253">
        <v>0.6911487758945386</v>
      </c>
      <c r="P110" s="253">
        <v>0.78854625550660806</v>
      </c>
      <c r="Q110" s="242">
        <v>0.5971590538861119</v>
      </c>
      <c r="R110" s="585">
        <v>3</v>
      </c>
      <c r="S110" s="251"/>
    </row>
    <row r="111" spans="2:19">
      <c r="B111" s="252">
        <v>2020</v>
      </c>
      <c r="C111" s="254" t="s">
        <v>103</v>
      </c>
      <c r="D111" s="163">
        <v>57.1</v>
      </c>
      <c r="E111" s="163">
        <v>132.5</v>
      </c>
      <c r="F111" s="163">
        <v>51.085000000000001</v>
      </c>
      <c r="G111" s="163">
        <v>28.57</v>
      </c>
      <c r="H111" s="163">
        <v>25.3</v>
      </c>
      <c r="I111" s="164">
        <v>96.3</v>
      </c>
      <c r="J111" s="556">
        <v>1.4199557484897578</v>
      </c>
      <c r="K111" s="253">
        <v>0.87442572741194491</v>
      </c>
      <c r="L111" s="253">
        <v>0.95984329089128306</v>
      </c>
      <c r="M111" s="253">
        <v>0.69404252428503499</v>
      </c>
      <c r="N111" s="253">
        <v>0.68570742829713194</v>
      </c>
      <c r="O111" s="253">
        <v>0.74387947269303212</v>
      </c>
      <c r="P111" s="253">
        <v>0.83700440528634346</v>
      </c>
      <c r="Q111" s="242">
        <v>0.80191142795640891</v>
      </c>
      <c r="R111" s="585">
        <v>2</v>
      </c>
      <c r="S111" s="251"/>
    </row>
    <row r="112" spans="2:19">
      <c r="B112" s="252">
        <v>2020</v>
      </c>
      <c r="C112" s="254" t="s">
        <v>104</v>
      </c>
      <c r="D112" s="163">
        <v>41.1</v>
      </c>
      <c r="E112" s="163">
        <v>114.8</v>
      </c>
      <c r="F112" s="163">
        <v>53.424999999999997</v>
      </c>
      <c r="G112" s="163">
        <v>18.149999999999999</v>
      </c>
      <c r="H112" s="163">
        <v>31.4</v>
      </c>
      <c r="I112" s="164">
        <v>96.9</v>
      </c>
      <c r="J112" s="556">
        <v>1.510545010206612</v>
      </c>
      <c r="K112" s="253">
        <v>0.6294027565084227</v>
      </c>
      <c r="L112" s="253">
        <v>0.78648383937316357</v>
      </c>
      <c r="M112" s="253">
        <v>0.72583384280959162</v>
      </c>
      <c r="N112" s="253">
        <v>0.43561742469698783</v>
      </c>
      <c r="O112" s="253">
        <v>0.62900188323917139</v>
      </c>
      <c r="P112" s="253">
        <v>0.86343612334801789</v>
      </c>
      <c r="Q112" s="242">
        <v>0.68005259719748146</v>
      </c>
      <c r="R112" s="585">
        <v>2</v>
      </c>
      <c r="S112" s="251"/>
    </row>
    <row r="113" spans="2:19">
      <c r="B113" s="252">
        <v>2020</v>
      </c>
      <c r="C113" s="254" t="s">
        <v>105</v>
      </c>
      <c r="D113" s="163">
        <v>24.9</v>
      </c>
      <c r="E113" s="163">
        <v>78.8</v>
      </c>
      <c r="F113" s="163">
        <v>41.064999999999998</v>
      </c>
      <c r="G113" s="163">
        <v>20.23</v>
      </c>
      <c r="H113" s="163">
        <v>15.9</v>
      </c>
      <c r="I113" s="164">
        <v>100</v>
      </c>
      <c r="J113" s="556">
        <v>1.2278867046136734</v>
      </c>
      <c r="K113" s="253">
        <v>0.38131699846860645</v>
      </c>
      <c r="L113" s="253">
        <v>0.43388834476003918</v>
      </c>
      <c r="M113" s="253">
        <v>0.55791046803885602</v>
      </c>
      <c r="N113" s="253">
        <v>0.48553942157686308</v>
      </c>
      <c r="O113" s="253">
        <v>0.92090395480225995</v>
      </c>
      <c r="P113" s="253">
        <v>1</v>
      </c>
      <c r="Q113" s="242">
        <v>0.635985744860466</v>
      </c>
      <c r="R113" s="585">
        <v>3</v>
      </c>
      <c r="S113" s="251"/>
    </row>
    <row r="114" spans="2:19">
      <c r="B114" s="252">
        <v>2020</v>
      </c>
      <c r="C114" s="254" t="s">
        <v>106</v>
      </c>
      <c r="D114" s="163">
        <v>22.3</v>
      </c>
      <c r="E114" s="163">
        <v>80</v>
      </c>
      <c r="F114" s="163">
        <v>32.935000000000002</v>
      </c>
      <c r="G114" s="163">
        <v>16.600000000000001</v>
      </c>
      <c r="H114" s="163">
        <v>32.299999999999997</v>
      </c>
      <c r="I114" s="164">
        <v>99.7</v>
      </c>
      <c r="J114" s="556">
        <v>1.5224442335063197</v>
      </c>
      <c r="K114" s="253">
        <v>0.34150076569678411</v>
      </c>
      <c r="L114" s="253">
        <v>0.44564152791381001</v>
      </c>
      <c r="M114" s="253">
        <v>0.44745601521635758</v>
      </c>
      <c r="N114" s="253">
        <v>0.39841593663746555</v>
      </c>
      <c r="O114" s="253">
        <v>0.61205273069679855</v>
      </c>
      <c r="P114" s="253">
        <v>0.98678414096916311</v>
      </c>
      <c r="Q114" s="242">
        <v>0.54530784402898402</v>
      </c>
      <c r="R114" s="585">
        <v>3</v>
      </c>
      <c r="S114" s="251"/>
    </row>
    <row r="115" spans="2:19">
      <c r="B115" s="252">
        <v>2020</v>
      </c>
      <c r="C115" s="254" t="s">
        <v>107</v>
      </c>
      <c r="D115" s="174">
        <v>50</v>
      </c>
      <c r="E115" s="174">
        <v>112.5</v>
      </c>
      <c r="F115" s="174">
        <v>73.605000000000004</v>
      </c>
      <c r="G115" s="174">
        <v>30.819999999999997</v>
      </c>
      <c r="H115" s="174">
        <v>17.5</v>
      </c>
      <c r="I115" s="164">
        <v>100</v>
      </c>
      <c r="J115" s="556">
        <v>1.2671717284030137</v>
      </c>
      <c r="K115" s="253">
        <v>0.76569678407350694</v>
      </c>
      <c r="L115" s="253">
        <v>0.76395690499510294</v>
      </c>
      <c r="M115" s="253">
        <v>1</v>
      </c>
      <c r="N115" s="253">
        <v>0.73970958838353529</v>
      </c>
      <c r="O115" s="253">
        <v>0.89077212806026373</v>
      </c>
      <c r="P115" s="253">
        <v>1</v>
      </c>
      <c r="Q115" s="242">
        <v>0.85984332184405821</v>
      </c>
      <c r="R115" s="585">
        <v>2</v>
      </c>
      <c r="S115" s="251"/>
    </row>
    <row r="116" spans="2:19">
      <c r="B116" s="252">
        <v>2020</v>
      </c>
      <c r="C116" s="254" t="s">
        <v>108</v>
      </c>
      <c r="D116" s="163">
        <v>39.9</v>
      </c>
      <c r="E116" s="163">
        <v>75.7</v>
      </c>
      <c r="F116" s="163">
        <v>50.034999999999997</v>
      </c>
      <c r="G116" s="163">
        <v>32.32</v>
      </c>
      <c r="H116" s="163">
        <v>21.8</v>
      </c>
      <c r="I116" s="164">
        <v>100</v>
      </c>
      <c r="J116" s="556">
        <v>1.3579348470004537</v>
      </c>
      <c r="K116" s="253">
        <v>0.61102603369065855</v>
      </c>
      <c r="L116" s="253">
        <v>0.4035259549461313</v>
      </c>
      <c r="M116" s="253">
        <v>0.67977718904965689</v>
      </c>
      <c r="N116" s="253">
        <v>0.77571102844113771</v>
      </c>
      <c r="O116" s="253">
        <v>0.8097928436911489</v>
      </c>
      <c r="P116" s="253">
        <v>1</v>
      </c>
      <c r="Q116" s="242">
        <v>0.71829396519122546</v>
      </c>
      <c r="R116" s="585">
        <v>2</v>
      </c>
      <c r="S116" s="251"/>
    </row>
    <row r="117" spans="2:19">
      <c r="B117" s="252">
        <v>2020</v>
      </c>
      <c r="C117" s="254" t="s">
        <v>109</v>
      </c>
      <c r="D117" s="163">
        <v>9</v>
      </c>
      <c r="E117" s="163">
        <v>73.2</v>
      </c>
      <c r="F117" s="163">
        <v>0</v>
      </c>
      <c r="G117" s="163">
        <v>19.554999999999996</v>
      </c>
      <c r="H117" s="163">
        <v>47.8</v>
      </c>
      <c r="I117" s="164">
        <v>99.6</v>
      </c>
      <c r="J117" s="556">
        <v>1.6884198220027107</v>
      </c>
      <c r="K117" s="253">
        <v>0.13782542113323124</v>
      </c>
      <c r="L117" s="253">
        <v>0.37904015670910879</v>
      </c>
      <c r="M117" s="253">
        <v>0</v>
      </c>
      <c r="N117" s="253">
        <v>0.46933877355094195</v>
      </c>
      <c r="O117" s="253">
        <v>0.32015065913370999</v>
      </c>
      <c r="P117" s="253">
        <v>0.98237885462555041</v>
      </c>
      <c r="Q117" s="242">
        <v>0.39180301053091948</v>
      </c>
      <c r="R117" s="585">
        <v>1</v>
      </c>
      <c r="S117" s="251"/>
    </row>
    <row r="118" spans="2:19">
      <c r="B118" s="252">
        <v>2020</v>
      </c>
      <c r="C118" s="254" t="s">
        <v>110</v>
      </c>
      <c r="D118" s="163">
        <v>30.8</v>
      </c>
      <c r="E118" s="163">
        <v>98.8</v>
      </c>
      <c r="F118" s="163">
        <v>53.959999999999994</v>
      </c>
      <c r="G118" s="163">
        <v>26.800000000000004</v>
      </c>
      <c r="H118" s="163">
        <v>19.2</v>
      </c>
      <c r="I118" s="164">
        <v>99</v>
      </c>
      <c r="J118" s="556">
        <v>1.3053513694466237</v>
      </c>
      <c r="K118" s="253">
        <v>0.47166921898928027</v>
      </c>
      <c r="L118" s="253">
        <v>0.62977473065621936</v>
      </c>
      <c r="M118" s="253">
        <v>0.73310237076285567</v>
      </c>
      <c r="N118" s="253">
        <v>0.64322572902916131</v>
      </c>
      <c r="O118" s="253">
        <v>0.85875706214689262</v>
      </c>
      <c r="P118" s="253">
        <v>0.95594713656387664</v>
      </c>
      <c r="Q118" s="242">
        <v>0.71660507372862925</v>
      </c>
      <c r="R118" s="585">
        <v>2</v>
      </c>
      <c r="S118" s="251"/>
    </row>
    <row r="119" spans="2:19">
      <c r="B119" s="252">
        <v>2020</v>
      </c>
      <c r="C119" s="254" t="s">
        <v>111</v>
      </c>
      <c r="D119" s="163">
        <v>18.3</v>
      </c>
      <c r="E119" s="163">
        <v>71.7</v>
      </c>
      <c r="F119" s="163">
        <v>25.814999999999998</v>
      </c>
      <c r="G119" s="163">
        <v>10.445</v>
      </c>
      <c r="H119" s="163">
        <v>19.899999999999999</v>
      </c>
      <c r="I119" s="164">
        <v>100</v>
      </c>
      <c r="J119" s="556">
        <v>1.320146286111054</v>
      </c>
      <c r="K119" s="253">
        <v>0.28024502297090353</v>
      </c>
      <c r="L119" s="253">
        <v>0.36434867776689522</v>
      </c>
      <c r="M119" s="253">
        <v>0.35072345628693696</v>
      </c>
      <c r="N119" s="253">
        <v>0.25069002760110404</v>
      </c>
      <c r="O119" s="253">
        <v>0.84557438794726936</v>
      </c>
      <c r="P119" s="253">
        <v>1</v>
      </c>
      <c r="Q119" s="242">
        <v>0.52520646138771876</v>
      </c>
      <c r="R119" s="585">
        <v>1</v>
      </c>
      <c r="S119" s="251"/>
    </row>
    <row r="120" spans="2:19">
      <c r="B120" s="252">
        <v>2020</v>
      </c>
      <c r="C120" s="254" t="s">
        <v>112</v>
      </c>
      <c r="D120" s="163">
        <v>36.700000000000003</v>
      </c>
      <c r="E120" s="163">
        <v>91.3</v>
      </c>
      <c r="F120" s="163">
        <v>42.394999999999996</v>
      </c>
      <c r="G120" s="163">
        <v>13.24</v>
      </c>
      <c r="H120" s="163">
        <v>17.899999999999999</v>
      </c>
      <c r="I120" s="164">
        <v>94.4</v>
      </c>
      <c r="J120" s="556">
        <v>1.2764618041732441</v>
      </c>
      <c r="K120" s="253">
        <v>0.56202143950995409</v>
      </c>
      <c r="L120" s="253">
        <v>0.55631733594515187</v>
      </c>
      <c r="M120" s="253">
        <v>0.57597989267033478</v>
      </c>
      <c r="N120" s="253">
        <v>0.31777271090843634</v>
      </c>
      <c r="O120" s="253">
        <v>0.88323917137476471</v>
      </c>
      <c r="P120" s="253">
        <v>0.75330396475770955</v>
      </c>
      <c r="Q120" s="242">
        <v>0.61316062329901388</v>
      </c>
      <c r="R120" s="585">
        <v>3</v>
      </c>
      <c r="S120" s="251"/>
    </row>
    <row r="121" spans="2:19">
      <c r="B121" s="252">
        <v>2020</v>
      </c>
      <c r="C121" s="254" t="s">
        <v>113</v>
      </c>
      <c r="D121" s="163">
        <v>46.5</v>
      </c>
      <c r="E121" s="163">
        <v>120.7</v>
      </c>
      <c r="F121" s="163">
        <v>62.385000000000005</v>
      </c>
      <c r="G121" s="163">
        <v>22.11</v>
      </c>
      <c r="H121" s="163">
        <v>29.2</v>
      </c>
      <c r="I121" s="164">
        <v>100</v>
      </c>
      <c r="J121" s="556">
        <v>1.4800069429571505</v>
      </c>
      <c r="K121" s="253">
        <v>0.71209800918836141</v>
      </c>
      <c r="L121" s="253">
        <v>0.84427032321253681</v>
      </c>
      <c r="M121" s="253">
        <v>0.84756470348481761</v>
      </c>
      <c r="N121" s="253">
        <v>0.530661226449058</v>
      </c>
      <c r="O121" s="253">
        <v>0.6704331450094162</v>
      </c>
      <c r="P121" s="253">
        <v>1</v>
      </c>
      <c r="Q121" s="242">
        <v>0.76927502977408357</v>
      </c>
      <c r="R121" s="585">
        <v>2</v>
      </c>
      <c r="S121" s="251"/>
    </row>
    <row r="122" spans="2:19">
      <c r="B122" s="252">
        <v>2020</v>
      </c>
      <c r="C122" s="254" t="s">
        <v>114</v>
      </c>
      <c r="D122" s="163">
        <v>30.4</v>
      </c>
      <c r="E122" s="163">
        <v>78.099999999999994</v>
      </c>
      <c r="F122" s="163">
        <v>46.84</v>
      </c>
      <c r="G122" s="163">
        <v>41.664999999999999</v>
      </c>
      <c r="H122" s="163">
        <v>27.7</v>
      </c>
      <c r="I122" s="164">
        <v>90.8</v>
      </c>
      <c r="J122" s="556">
        <v>1.4578818967339924</v>
      </c>
      <c r="K122" s="253">
        <v>0.46554364471669218</v>
      </c>
      <c r="L122" s="253">
        <v>0.42703232125367285</v>
      </c>
      <c r="M122" s="253">
        <v>0.63636981183343522</v>
      </c>
      <c r="N122" s="253">
        <v>1</v>
      </c>
      <c r="O122" s="253">
        <v>0.69868173258003763</v>
      </c>
      <c r="P122" s="253">
        <v>0.59471365638766516</v>
      </c>
      <c r="Q122" s="242">
        <v>0.63340285191299361</v>
      </c>
      <c r="R122" s="585">
        <v>3</v>
      </c>
      <c r="S122" s="251"/>
    </row>
    <row r="123" spans="2:19">
      <c r="B123" s="252">
        <v>2020</v>
      </c>
      <c r="C123" s="254" t="s">
        <v>115</v>
      </c>
      <c r="D123" s="163">
        <v>43.2</v>
      </c>
      <c r="E123" s="163">
        <v>94.5</v>
      </c>
      <c r="F123" s="163">
        <v>62.97</v>
      </c>
      <c r="G123" s="163">
        <v>24.07</v>
      </c>
      <c r="H123" s="163">
        <v>19.8</v>
      </c>
      <c r="I123" s="164">
        <v>100</v>
      </c>
      <c r="J123" s="556">
        <v>1.3180633349627615</v>
      </c>
      <c r="K123" s="253">
        <v>0.66156202143951004</v>
      </c>
      <c r="L123" s="253">
        <v>0.58765915768854071</v>
      </c>
      <c r="M123" s="253">
        <v>0.85551253311595676</v>
      </c>
      <c r="N123" s="253">
        <v>0.57770310812432502</v>
      </c>
      <c r="O123" s="253">
        <v>0.84745762711864414</v>
      </c>
      <c r="P123" s="253">
        <v>1</v>
      </c>
      <c r="Q123" s="242">
        <v>0.75793380296673329</v>
      </c>
      <c r="R123" s="585">
        <v>2</v>
      </c>
      <c r="S123" s="251"/>
    </row>
    <row r="124" spans="2:19">
      <c r="B124" s="252">
        <v>2020</v>
      </c>
      <c r="C124" s="254" t="s">
        <v>116</v>
      </c>
      <c r="D124" s="163">
        <v>7.7</v>
      </c>
      <c r="E124" s="163">
        <v>65</v>
      </c>
      <c r="F124" s="163">
        <v>23.785000000000004</v>
      </c>
      <c r="G124" s="163">
        <v>8.9649999999999999</v>
      </c>
      <c r="H124" s="163">
        <v>32.200000000000003</v>
      </c>
      <c r="I124" s="164">
        <v>100</v>
      </c>
      <c r="J124" s="556">
        <v>1.5211380837040362</v>
      </c>
      <c r="K124" s="253">
        <v>0.11791730474732007</v>
      </c>
      <c r="L124" s="253">
        <v>0.29872673849167486</v>
      </c>
      <c r="M124" s="253">
        <v>0.32314380816520621</v>
      </c>
      <c r="N124" s="253">
        <v>0.21516860674426977</v>
      </c>
      <c r="O124" s="253">
        <v>0.61393596986817323</v>
      </c>
      <c r="P124" s="253">
        <v>1</v>
      </c>
      <c r="Q124" s="242">
        <v>0.43628905619463915</v>
      </c>
      <c r="R124" s="585">
        <v>1</v>
      </c>
      <c r="S124" s="251"/>
    </row>
    <row r="125" spans="2:19">
      <c r="B125" s="252">
        <v>2020</v>
      </c>
      <c r="C125" s="254" t="s">
        <v>117</v>
      </c>
      <c r="D125" s="163">
        <v>27.6</v>
      </c>
      <c r="E125" s="163">
        <v>63.3</v>
      </c>
      <c r="F125" s="163">
        <v>52.849999999999994</v>
      </c>
      <c r="G125" s="163">
        <v>14.280000000000001</v>
      </c>
      <c r="H125" s="163">
        <v>20.8</v>
      </c>
      <c r="I125" s="164">
        <v>100</v>
      </c>
      <c r="J125" s="556">
        <v>1.3384564936046048</v>
      </c>
      <c r="K125" s="253">
        <v>0.42266462480857586</v>
      </c>
      <c r="L125" s="253">
        <v>0.28207639569049947</v>
      </c>
      <c r="M125" s="253">
        <v>0.71802187351402746</v>
      </c>
      <c r="N125" s="253">
        <v>0.34273370934837399</v>
      </c>
      <c r="O125" s="253">
        <v>0.82862523540489652</v>
      </c>
      <c r="P125" s="253">
        <v>1</v>
      </c>
      <c r="Q125" s="242">
        <v>0.60461882031769987</v>
      </c>
      <c r="R125" s="585">
        <v>3</v>
      </c>
      <c r="S125" s="251"/>
    </row>
    <row r="126" spans="2:19">
      <c r="B126" s="252">
        <v>2020</v>
      </c>
      <c r="C126" s="254" t="s">
        <v>118</v>
      </c>
      <c r="D126" s="163">
        <v>9.4</v>
      </c>
      <c r="E126" s="163">
        <v>78.5</v>
      </c>
      <c r="F126" s="163">
        <v>51.94</v>
      </c>
      <c r="G126" s="163">
        <v>12.209999999999999</v>
      </c>
      <c r="H126" s="163">
        <v>31.4</v>
      </c>
      <c r="I126" s="164">
        <v>94.6</v>
      </c>
      <c r="J126" s="556">
        <v>1.510545010206612</v>
      </c>
      <c r="K126" s="253">
        <v>0.14395099540581932</v>
      </c>
      <c r="L126" s="253">
        <v>0.4309500489715965</v>
      </c>
      <c r="M126" s="253">
        <v>0.70565858297669992</v>
      </c>
      <c r="N126" s="253">
        <v>0.29305172206888275</v>
      </c>
      <c r="O126" s="253">
        <v>0.62900188323917139</v>
      </c>
      <c r="P126" s="253">
        <v>0.76211453744493374</v>
      </c>
      <c r="Q126" s="242">
        <v>0.49171118687677634</v>
      </c>
      <c r="R126" s="585">
        <v>1</v>
      </c>
      <c r="S126" s="251"/>
    </row>
    <row r="127" spans="2:19">
      <c r="B127" s="252">
        <v>2020</v>
      </c>
      <c r="C127" s="254" t="s">
        <v>119</v>
      </c>
      <c r="D127" s="163">
        <v>33</v>
      </c>
      <c r="E127" s="163">
        <v>110.2</v>
      </c>
      <c r="F127" s="163">
        <v>34.424999999999997</v>
      </c>
      <c r="G127" s="163">
        <v>9.620000000000001</v>
      </c>
      <c r="H127" s="163">
        <v>32.799999999999997</v>
      </c>
      <c r="I127" s="164">
        <v>99</v>
      </c>
      <c r="J127" s="556">
        <v>1.5289167002776547</v>
      </c>
      <c r="K127" s="253">
        <v>0.50535987748851452</v>
      </c>
      <c r="L127" s="253">
        <v>0.74142997061704219</v>
      </c>
      <c r="M127" s="253">
        <v>0.46769920521703684</v>
      </c>
      <c r="N127" s="253">
        <v>0.23088923556942281</v>
      </c>
      <c r="O127" s="253">
        <v>0.60263653483992474</v>
      </c>
      <c r="P127" s="253">
        <v>0.95594713656387664</v>
      </c>
      <c r="Q127" s="242">
        <v>0.59120942722460756</v>
      </c>
      <c r="R127" s="585">
        <v>3</v>
      </c>
      <c r="S127" s="251"/>
    </row>
    <row r="128" spans="2:19">
      <c r="B128" s="252">
        <v>2020</v>
      </c>
      <c r="C128" s="254" t="s">
        <v>120</v>
      </c>
      <c r="D128" s="163">
        <v>15.4</v>
      </c>
      <c r="E128" s="163">
        <v>78.5</v>
      </c>
      <c r="F128" s="163">
        <v>21.65</v>
      </c>
      <c r="G128" s="163">
        <v>13.544999999999998</v>
      </c>
      <c r="H128" s="163">
        <v>24.6</v>
      </c>
      <c r="I128" s="164">
        <v>100</v>
      </c>
      <c r="J128" s="556">
        <v>1.4082399653118496</v>
      </c>
      <c r="K128" s="253">
        <v>0.23583460949464014</v>
      </c>
      <c r="L128" s="253">
        <v>0.4309500489715965</v>
      </c>
      <c r="M128" s="253">
        <v>0.29413762651993747</v>
      </c>
      <c r="N128" s="253">
        <v>0.32509300372014877</v>
      </c>
      <c r="O128" s="253">
        <v>0.75706214689265539</v>
      </c>
      <c r="P128" s="253">
        <v>1</v>
      </c>
      <c r="Q128" s="242">
        <v>0.51623832708945649</v>
      </c>
      <c r="R128" s="585">
        <v>1</v>
      </c>
      <c r="S128" s="251"/>
    </row>
    <row r="129" spans="2:19">
      <c r="B129" s="252">
        <v>2020</v>
      </c>
      <c r="C129" s="254" t="s">
        <v>121</v>
      </c>
      <c r="D129" s="163">
        <v>5.2</v>
      </c>
      <c r="E129" s="163">
        <v>66.400000000000006</v>
      </c>
      <c r="F129" s="163">
        <v>24.125</v>
      </c>
      <c r="G129" s="163">
        <v>0</v>
      </c>
      <c r="H129" s="163">
        <v>23.4</v>
      </c>
      <c r="I129" s="164">
        <v>100</v>
      </c>
      <c r="J129" s="556">
        <v>1.3873898263387294</v>
      </c>
      <c r="K129" s="253">
        <v>7.9632465543644726E-2</v>
      </c>
      <c r="L129" s="253">
        <v>0.31243878550440751</v>
      </c>
      <c r="M129" s="253">
        <v>0.32776305957475715</v>
      </c>
      <c r="N129" s="253">
        <v>0</v>
      </c>
      <c r="O129" s="253">
        <v>0.77966101694915257</v>
      </c>
      <c r="P129" s="253">
        <v>1</v>
      </c>
      <c r="Q129" s="242">
        <v>0.42603088129613076</v>
      </c>
      <c r="R129" s="585">
        <v>1</v>
      </c>
      <c r="S129" s="251"/>
    </row>
    <row r="130" spans="2:19">
      <c r="B130" s="252">
        <v>2020</v>
      </c>
      <c r="C130" s="254" t="s">
        <v>122</v>
      </c>
      <c r="D130" s="163">
        <v>34.6</v>
      </c>
      <c r="E130" s="163">
        <v>78</v>
      </c>
      <c r="F130" s="163">
        <v>58.990000000000009</v>
      </c>
      <c r="G130" s="163">
        <v>28.515000000000001</v>
      </c>
      <c r="H130" s="163">
        <v>22.6</v>
      </c>
      <c r="I130" s="164">
        <v>98.1</v>
      </c>
      <c r="J130" s="556">
        <v>1.3729120029701065</v>
      </c>
      <c r="K130" s="253">
        <v>0.52986217457886686</v>
      </c>
      <c r="L130" s="253">
        <v>0.426052889324192</v>
      </c>
      <c r="M130" s="253">
        <v>0.80144011955709538</v>
      </c>
      <c r="N130" s="253">
        <v>0.68438737549501982</v>
      </c>
      <c r="O130" s="253">
        <v>0.79472693032015063</v>
      </c>
      <c r="P130" s="253">
        <v>0.91629955947136543</v>
      </c>
      <c r="Q130" s="242">
        <v>0.69329915058810565</v>
      </c>
      <c r="R130" s="585">
        <v>2</v>
      </c>
      <c r="S130" s="251"/>
    </row>
    <row r="131" spans="2:19">
      <c r="B131" s="252">
        <v>2020</v>
      </c>
      <c r="C131" s="254" t="s">
        <v>123</v>
      </c>
      <c r="D131" s="163">
        <v>14.5</v>
      </c>
      <c r="E131" s="163">
        <v>98.2</v>
      </c>
      <c r="F131" s="163">
        <v>34.480000000000004</v>
      </c>
      <c r="G131" s="163">
        <v>8.16</v>
      </c>
      <c r="H131" s="163">
        <v>27.5</v>
      </c>
      <c r="I131" s="164">
        <v>99.7</v>
      </c>
      <c r="J131" s="556">
        <v>1.4548448600085102</v>
      </c>
      <c r="K131" s="253">
        <v>0.222052067381317</v>
      </c>
      <c r="L131" s="253">
        <v>0.623898139079334</v>
      </c>
      <c r="M131" s="253">
        <v>0.46844643706269956</v>
      </c>
      <c r="N131" s="253">
        <v>0.19584783391335653</v>
      </c>
      <c r="O131" s="253">
        <v>0.7024482109227872</v>
      </c>
      <c r="P131" s="253">
        <v>0.98678414096916311</v>
      </c>
      <c r="Q131" s="242">
        <v>0.53843303459819558</v>
      </c>
      <c r="R131" s="585">
        <v>3</v>
      </c>
      <c r="S131" s="251"/>
    </row>
    <row r="132" spans="2:19">
      <c r="B132" s="252">
        <v>2020</v>
      </c>
      <c r="C132" s="254" t="s">
        <v>124</v>
      </c>
      <c r="D132" s="163">
        <v>26.3</v>
      </c>
      <c r="E132" s="163">
        <v>95.2</v>
      </c>
      <c r="F132" s="163">
        <v>49.449999999999996</v>
      </c>
      <c r="G132" s="163">
        <v>24.865000000000002</v>
      </c>
      <c r="H132" s="163">
        <v>17.2</v>
      </c>
      <c r="I132" s="164">
        <v>99.5</v>
      </c>
      <c r="J132" s="556">
        <v>1.2600713879850747</v>
      </c>
      <c r="K132" s="253">
        <v>0.40275650842266464</v>
      </c>
      <c r="L132" s="253">
        <v>0.59451518119490698</v>
      </c>
      <c r="M132" s="253">
        <v>0.67182935941851762</v>
      </c>
      <c r="N132" s="253">
        <v>0.59678387135485422</v>
      </c>
      <c r="O132" s="253">
        <v>0.89642184557438798</v>
      </c>
      <c r="P132" s="253">
        <v>0.97797356828193838</v>
      </c>
      <c r="Q132" s="242">
        <v>0.6923053798752139</v>
      </c>
      <c r="R132" s="585">
        <v>2</v>
      </c>
      <c r="S132" s="251"/>
    </row>
    <row r="133" spans="2:19">
      <c r="B133" s="252">
        <v>2020</v>
      </c>
      <c r="C133" s="254" t="s">
        <v>125</v>
      </c>
      <c r="D133" s="163">
        <v>34.299999999999997</v>
      </c>
      <c r="E133" s="163">
        <v>77.400000000000006</v>
      </c>
      <c r="F133" s="163">
        <v>40.67</v>
      </c>
      <c r="G133" s="163">
        <v>18.73</v>
      </c>
      <c r="H133" s="163">
        <v>27.9</v>
      </c>
      <c r="I133" s="164">
        <v>100</v>
      </c>
      <c r="J133" s="556">
        <v>1.4608978427565478</v>
      </c>
      <c r="K133" s="253">
        <v>0.52526799387442569</v>
      </c>
      <c r="L133" s="253">
        <v>0.42017629774730664</v>
      </c>
      <c r="M133" s="253">
        <v>0.55254398478364242</v>
      </c>
      <c r="N133" s="253">
        <v>0.44953798151926078</v>
      </c>
      <c r="O133" s="253">
        <v>0.69491525423728817</v>
      </c>
      <c r="P133" s="253">
        <v>1</v>
      </c>
      <c r="Q133" s="242">
        <v>0.61471971451793284</v>
      </c>
      <c r="R133" s="585">
        <v>3</v>
      </c>
      <c r="S133" s="251"/>
    </row>
    <row r="134" spans="2:19">
      <c r="B134" s="252">
        <v>2020</v>
      </c>
      <c r="C134" s="254" t="s">
        <v>126</v>
      </c>
      <c r="D134" s="163">
        <v>42.6</v>
      </c>
      <c r="E134" s="163">
        <v>97</v>
      </c>
      <c r="F134" s="163">
        <v>50.9</v>
      </c>
      <c r="G134" s="163">
        <v>28.925000000000001</v>
      </c>
      <c r="H134" s="163">
        <v>27.4</v>
      </c>
      <c r="I134" s="164">
        <v>99.9</v>
      </c>
      <c r="J134" s="556">
        <v>1.4533183400470377</v>
      </c>
      <c r="K134" s="253">
        <v>0.65237366003062791</v>
      </c>
      <c r="L134" s="253">
        <v>0.61214495592556317</v>
      </c>
      <c r="M134" s="253">
        <v>0.69152910807689694</v>
      </c>
      <c r="N134" s="253">
        <v>0.69422776911076445</v>
      </c>
      <c r="O134" s="253">
        <v>0.70433145009416198</v>
      </c>
      <c r="P134" s="253">
        <v>0.99559471365638796</v>
      </c>
      <c r="Q134" s="242">
        <v>0.72911965599701734</v>
      </c>
      <c r="R134" s="585">
        <v>2</v>
      </c>
      <c r="S134" s="251"/>
    </row>
    <row r="135" spans="2:19">
      <c r="B135" s="252">
        <v>2020</v>
      </c>
      <c r="C135" s="254" t="s">
        <v>127</v>
      </c>
      <c r="D135" s="163">
        <v>40.9</v>
      </c>
      <c r="E135" s="163">
        <v>126.9</v>
      </c>
      <c r="F135" s="163">
        <v>26.72</v>
      </c>
      <c r="G135" s="163">
        <v>9.34</v>
      </c>
      <c r="H135" s="163">
        <v>33.9</v>
      </c>
      <c r="I135" s="164">
        <v>100</v>
      </c>
      <c r="J135" s="556">
        <v>1.5428254269591799</v>
      </c>
      <c r="K135" s="253">
        <v>0.62633996937212866</v>
      </c>
      <c r="L135" s="253">
        <v>0.90499510284035267</v>
      </c>
      <c r="M135" s="253">
        <v>0.36301881665647712</v>
      </c>
      <c r="N135" s="253">
        <v>0.22416896675867035</v>
      </c>
      <c r="O135" s="253">
        <v>0.58192090395480234</v>
      </c>
      <c r="P135" s="253">
        <v>1</v>
      </c>
      <c r="Q135" s="242">
        <v>0.62678682179361478</v>
      </c>
      <c r="R135" s="585">
        <v>3</v>
      </c>
      <c r="S135" s="251"/>
    </row>
    <row r="136" spans="2:19">
      <c r="B136" s="252">
        <v>2020</v>
      </c>
      <c r="C136" s="254" t="s">
        <v>128</v>
      </c>
      <c r="D136" s="163">
        <v>33.200000000000003</v>
      </c>
      <c r="E136" s="163">
        <v>110.3</v>
      </c>
      <c r="F136" s="163">
        <v>54.41</v>
      </c>
      <c r="G136" s="163">
        <v>27</v>
      </c>
      <c r="H136" s="163">
        <v>22.2</v>
      </c>
      <c r="I136" s="164">
        <v>98.6</v>
      </c>
      <c r="J136" s="556">
        <v>1.3654879848908996</v>
      </c>
      <c r="K136" s="253">
        <v>0.50842266462480867</v>
      </c>
      <c r="L136" s="253">
        <v>0.74240940254652299</v>
      </c>
      <c r="M136" s="253">
        <v>0.739216085863732</v>
      </c>
      <c r="N136" s="253">
        <v>0.64802592103684153</v>
      </c>
      <c r="O136" s="253">
        <v>0.80225988700564965</v>
      </c>
      <c r="P136" s="253">
        <v>0.93832599118942706</v>
      </c>
      <c r="Q136" s="242">
        <v>0.73015100349042106</v>
      </c>
      <c r="R136" s="585">
        <v>2</v>
      </c>
      <c r="S136" s="251"/>
    </row>
    <row r="137" spans="2:19">
      <c r="B137" s="252">
        <v>2020</v>
      </c>
      <c r="C137" s="254" t="s">
        <v>129</v>
      </c>
      <c r="D137" s="163">
        <v>47.7</v>
      </c>
      <c r="E137" s="163">
        <v>117</v>
      </c>
      <c r="F137" s="163">
        <v>55.695000000000007</v>
      </c>
      <c r="G137" s="163">
        <v>20.675000000000001</v>
      </c>
      <c r="H137" s="163">
        <v>24.3</v>
      </c>
      <c r="I137" s="164">
        <v>98.5</v>
      </c>
      <c r="J137" s="556">
        <v>1.403120521175818</v>
      </c>
      <c r="K137" s="253">
        <v>0.73047473200612567</v>
      </c>
      <c r="L137" s="253">
        <v>0.80803134182174341</v>
      </c>
      <c r="M137" s="253">
        <v>0.75667413898512337</v>
      </c>
      <c r="N137" s="253">
        <v>0.49621984879395181</v>
      </c>
      <c r="O137" s="253">
        <v>0.76271186440677974</v>
      </c>
      <c r="P137" s="253">
        <v>0.93392070484581502</v>
      </c>
      <c r="Q137" s="242">
        <v>0.75143350692878164</v>
      </c>
      <c r="R137" s="585">
        <v>2</v>
      </c>
      <c r="S137" s="251"/>
    </row>
    <row r="138" spans="2:19">
      <c r="B138" s="252">
        <v>2020</v>
      </c>
      <c r="C138" s="254" t="s">
        <v>130</v>
      </c>
      <c r="D138" s="163">
        <v>36.5</v>
      </c>
      <c r="E138" s="163">
        <v>127.2</v>
      </c>
      <c r="F138" s="163">
        <v>49.31</v>
      </c>
      <c r="G138" s="163">
        <v>25.075000000000003</v>
      </c>
      <c r="H138" s="163">
        <v>29.2</v>
      </c>
      <c r="I138" s="164">
        <v>94.8</v>
      </c>
      <c r="J138" s="556">
        <v>1.4800069429571505</v>
      </c>
      <c r="K138" s="253">
        <v>0.55895865237366005</v>
      </c>
      <c r="L138" s="253">
        <v>0.90793339862879541</v>
      </c>
      <c r="M138" s="253">
        <v>0.6699273147204674</v>
      </c>
      <c r="N138" s="253">
        <v>0.60182407296291862</v>
      </c>
      <c r="O138" s="253">
        <v>0.6704331450094162</v>
      </c>
      <c r="P138" s="253">
        <v>0.77092511013215848</v>
      </c>
      <c r="Q138" s="242">
        <v>0.69540300456539239</v>
      </c>
      <c r="R138" s="585">
        <v>2</v>
      </c>
      <c r="S138" s="251"/>
    </row>
    <row r="139" spans="2:19">
      <c r="B139" s="252">
        <v>2020</v>
      </c>
      <c r="C139" s="254" t="s">
        <v>131</v>
      </c>
      <c r="D139" s="163">
        <v>21.7</v>
      </c>
      <c r="E139" s="163">
        <v>109.7</v>
      </c>
      <c r="F139" s="163">
        <v>54.665000000000006</v>
      </c>
      <c r="G139" s="163">
        <v>28.245000000000001</v>
      </c>
      <c r="H139" s="163">
        <v>21.8</v>
      </c>
      <c r="I139" s="164">
        <v>99.7</v>
      </c>
      <c r="J139" s="556">
        <v>1.3579348470004537</v>
      </c>
      <c r="K139" s="253">
        <v>0.33231240428790199</v>
      </c>
      <c r="L139" s="253">
        <v>0.73653281096963763</v>
      </c>
      <c r="M139" s="253">
        <v>0.74268052442089538</v>
      </c>
      <c r="N139" s="253">
        <v>0.67790711628465139</v>
      </c>
      <c r="O139" s="253">
        <v>0.8097928436911489</v>
      </c>
      <c r="P139" s="253">
        <v>0.98678414096916311</v>
      </c>
      <c r="Q139" s="242">
        <v>0.7128146285975876</v>
      </c>
      <c r="R139" s="585">
        <v>2</v>
      </c>
      <c r="S139" s="251"/>
    </row>
    <row r="140" spans="2:19">
      <c r="B140" s="252">
        <v>2020</v>
      </c>
      <c r="C140" s="254" t="s">
        <v>132</v>
      </c>
      <c r="D140" s="163">
        <v>37.5</v>
      </c>
      <c r="E140" s="163">
        <v>103.9</v>
      </c>
      <c r="F140" s="163">
        <v>53.82</v>
      </c>
      <c r="G140" s="163">
        <v>0</v>
      </c>
      <c r="H140" s="163">
        <v>25.5</v>
      </c>
      <c r="I140" s="164">
        <v>98.6</v>
      </c>
      <c r="J140" s="556">
        <v>1.4232458739368079</v>
      </c>
      <c r="K140" s="253">
        <v>0.57427258805513015</v>
      </c>
      <c r="L140" s="253">
        <v>0.67972575905974542</v>
      </c>
      <c r="M140" s="253">
        <v>0.73120032606480534</v>
      </c>
      <c r="N140" s="253">
        <v>0</v>
      </c>
      <c r="O140" s="253">
        <v>0.74011299435028255</v>
      </c>
      <c r="P140" s="253">
        <v>0.93832599118942706</v>
      </c>
      <c r="Q140" s="242">
        <v>0.61652312366284845</v>
      </c>
      <c r="R140" s="585">
        <v>3</v>
      </c>
      <c r="S140" s="251"/>
    </row>
    <row r="141" spans="2:19">
      <c r="B141" s="252">
        <v>2020</v>
      </c>
      <c r="C141" s="254" t="s">
        <v>133</v>
      </c>
      <c r="D141" s="163">
        <v>33.299999999999997</v>
      </c>
      <c r="E141" s="163">
        <v>122.9</v>
      </c>
      <c r="F141" s="163">
        <v>54.534999999999997</v>
      </c>
      <c r="G141" s="163">
        <v>24.07</v>
      </c>
      <c r="H141" s="163">
        <v>16.899999999999999</v>
      </c>
      <c r="I141" s="164">
        <v>97.3</v>
      </c>
      <c r="J141" s="556">
        <v>1.2528530309798931</v>
      </c>
      <c r="K141" s="253">
        <v>0.50995405819295558</v>
      </c>
      <c r="L141" s="253">
        <v>0.86581782566111665</v>
      </c>
      <c r="M141" s="253">
        <v>0.74091434005841983</v>
      </c>
      <c r="N141" s="253">
        <v>0.57770310812432502</v>
      </c>
      <c r="O141" s="253">
        <v>0.90207156308851233</v>
      </c>
      <c r="P141" s="253">
        <v>0.88105726872246681</v>
      </c>
      <c r="Q141" s="242">
        <v>0.74583470498425686</v>
      </c>
      <c r="R141" s="585">
        <v>2</v>
      </c>
      <c r="S141" s="251"/>
    </row>
    <row r="142" spans="2:19">
      <c r="B142" s="252">
        <v>2020</v>
      </c>
      <c r="C142" s="254" t="s">
        <v>134</v>
      </c>
      <c r="D142" s="163">
        <v>19.7</v>
      </c>
      <c r="E142" s="163">
        <v>64.5</v>
      </c>
      <c r="F142" s="163">
        <v>26.395</v>
      </c>
      <c r="G142" s="163">
        <v>21.745000000000005</v>
      </c>
      <c r="H142" s="163">
        <v>13.8</v>
      </c>
      <c r="I142" s="164">
        <v>100</v>
      </c>
      <c r="J142" s="556">
        <v>1.1702617153949575</v>
      </c>
      <c r="K142" s="253">
        <v>0.30168453292496172</v>
      </c>
      <c r="L142" s="253">
        <v>0.29382957884427036</v>
      </c>
      <c r="M142" s="253">
        <v>0.35860335575028868</v>
      </c>
      <c r="N142" s="253">
        <v>0.52190087603504154</v>
      </c>
      <c r="O142" s="253">
        <v>0.96045197740113009</v>
      </c>
      <c r="P142" s="253">
        <v>1</v>
      </c>
      <c r="Q142" s="242">
        <v>0.5818874282279185</v>
      </c>
      <c r="R142" s="585">
        <v>3</v>
      </c>
      <c r="S142" s="251"/>
    </row>
    <row r="143" spans="2:19">
      <c r="B143" s="252">
        <v>2020</v>
      </c>
      <c r="C143" s="254" t="s">
        <v>135</v>
      </c>
      <c r="D143" s="163">
        <v>36.5</v>
      </c>
      <c r="E143" s="163">
        <v>98.9</v>
      </c>
      <c r="F143" s="163">
        <v>48.685000000000002</v>
      </c>
      <c r="G143" s="163">
        <v>15.934999999999999</v>
      </c>
      <c r="H143" s="163">
        <v>17.8</v>
      </c>
      <c r="I143" s="164">
        <v>98.3</v>
      </c>
      <c r="J143" s="556">
        <v>1.2741578492636798</v>
      </c>
      <c r="K143" s="253">
        <v>0.55895865237366005</v>
      </c>
      <c r="L143" s="253">
        <v>0.63075416258570038</v>
      </c>
      <c r="M143" s="253">
        <v>0.66143604374702802</v>
      </c>
      <c r="N143" s="253">
        <v>0.38245529821192847</v>
      </c>
      <c r="O143" s="253">
        <v>0.88512241054613949</v>
      </c>
      <c r="P143" s="253">
        <v>0.92511013215859017</v>
      </c>
      <c r="Q143" s="242">
        <v>0.67893211129832354</v>
      </c>
      <c r="R143" s="585">
        <v>2</v>
      </c>
      <c r="S143" s="251"/>
    </row>
    <row r="144" spans="2:19">
      <c r="B144" s="252">
        <v>2020</v>
      </c>
      <c r="C144" s="254" t="s">
        <v>136</v>
      </c>
      <c r="D144" s="163">
        <v>56.2</v>
      </c>
      <c r="E144" s="163">
        <v>109.9</v>
      </c>
      <c r="F144" s="163">
        <v>53.379999999999995</v>
      </c>
      <c r="G144" s="163">
        <v>24.700000000000003</v>
      </c>
      <c r="H144" s="163">
        <v>30.7</v>
      </c>
      <c r="I144" s="164">
        <v>100</v>
      </c>
      <c r="J144" s="556">
        <v>1.5010592622177514</v>
      </c>
      <c r="K144" s="253">
        <v>0.86064318529862183</v>
      </c>
      <c r="L144" s="253">
        <v>0.73849167482859945</v>
      </c>
      <c r="M144" s="253">
        <v>0.72522247129950401</v>
      </c>
      <c r="N144" s="253">
        <v>0.59282371294851799</v>
      </c>
      <c r="O144" s="253">
        <v>0.64218455743879466</v>
      </c>
      <c r="P144" s="253">
        <v>1</v>
      </c>
      <c r="Q144" s="242">
        <v>0.76588098085761147</v>
      </c>
      <c r="R144" s="585">
        <v>2</v>
      </c>
      <c r="S144" s="251"/>
    </row>
    <row r="145" spans="2:19">
      <c r="B145" s="252">
        <v>2020</v>
      </c>
      <c r="C145" s="254" t="s">
        <v>137</v>
      </c>
      <c r="D145" s="163">
        <v>43</v>
      </c>
      <c r="E145" s="163">
        <v>79.3</v>
      </c>
      <c r="F145" s="163">
        <v>44.305</v>
      </c>
      <c r="G145" s="163">
        <v>16.875</v>
      </c>
      <c r="H145" s="163">
        <v>25.6</v>
      </c>
      <c r="I145" s="164">
        <v>95.7</v>
      </c>
      <c r="J145" s="556">
        <v>1.424881636631067</v>
      </c>
      <c r="K145" s="253">
        <v>0.658499234303216</v>
      </c>
      <c r="L145" s="253">
        <v>0.43878550440744368</v>
      </c>
      <c r="M145" s="253">
        <v>0.60192921676516542</v>
      </c>
      <c r="N145" s="253">
        <v>0.4050162006480259</v>
      </c>
      <c r="O145" s="253">
        <v>0.73822975517890776</v>
      </c>
      <c r="P145" s="253">
        <v>0.8105726872246698</v>
      </c>
      <c r="Q145" s="242">
        <v>0.61522965957908382</v>
      </c>
      <c r="R145" s="585">
        <v>3</v>
      </c>
      <c r="S145" s="251"/>
    </row>
    <row r="146" spans="2:19">
      <c r="B146" s="252">
        <v>2020</v>
      </c>
      <c r="C146" s="254" t="s">
        <v>138</v>
      </c>
      <c r="D146" s="163">
        <v>15.4</v>
      </c>
      <c r="E146" s="163">
        <v>89.8</v>
      </c>
      <c r="F146" s="163">
        <v>46.81</v>
      </c>
      <c r="G146" s="163">
        <v>18.5</v>
      </c>
      <c r="H146" s="163">
        <v>26.4</v>
      </c>
      <c r="I146" s="164">
        <v>98</v>
      </c>
      <c r="J146" s="556">
        <v>1.4377505628203879</v>
      </c>
      <c r="K146" s="253">
        <v>0.23583460949464014</v>
      </c>
      <c r="L146" s="253">
        <v>0.5416258570029383</v>
      </c>
      <c r="M146" s="253">
        <v>0.63596223082671011</v>
      </c>
      <c r="N146" s="253">
        <v>0.44401776071042842</v>
      </c>
      <c r="O146" s="253">
        <v>0.7231638418079096</v>
      </c>
      <c r="P146" s="253">
        <v>0.91189427312775329</v>
      </c>
      <c r="Q146" s="242">
        <v>0.58262636543752067</v>
      </c>
      <c r="R146" s="585">
        <v>3</v>
      </c>
      <c r="S146" s="251"/>
    </row>
    <row r="147" spans="2:19">
      <c r="B147" s="252">
        <v>2020</v>
      </c>
      <c r="C147" s="254" t="s">
        <v>139</v>
      </c>
      <c r="D147" s="163">
        <v>37</v>
      </c>
      <c r="E147" s="163">
        <v>80.599999999999994</v>
      </c>
      <c r="F147" s="163">
        <v>47.65</v>
      </c>
      <c r="G147" s="163">
        <v>27.655000000000001</v>
      </c>
      <c r="H147" s="163">
        <v>20.7</v>
      </c>
      <c r="I147" s="164">
        <v>98</v>
      </c>
      <c r="J147" s="556">
        <v>1.3364597338485296</v>
      </c>
      <c r="K147" s="253">
        <v>0.56661562021439515</v>
      </c>
      <c r="L147" s="253">
        <v>0.45151811949069537</v>
      </c>
      <c r="M147" s="253">
        <v>0.64737449901501254</v>
      </c>
      <c r="N147" s="253">
        <v>0.66374654986199455</v>
      </c>
      <c r="O147" s="253">
        <v>0.83050847457627119</v>
      </c>
      <c r="P147" s="253">
        <v>0.91189427312775329</v>
      </c>
      <c r="Q147" s="242">
        <v>0.68286674342823506</v>
      </c>
      <c r="R147" s="585">
        <v>2</v>
      </c>
      <c r="S147" s="251"/>
    </row>
    <row r="148" spans="2:19">
      <c r="B148" s="252">
        <v>2020</v>
      </c>
      <c r="C148" s="254" t="s">
        <v>140</v>
      </c>
      <c r="D148" s="174">
        <v>22.9</v>
      </c>
      <c r="E148" s="174">
        <v>74.2</v>
      </c>
      <c r="F148" s="174">
        <v>18.850000000000001</v>
      </c>
      <c r="G148" s="174">
        <v>12.545</v>
      </c>
      <c r="H148" s="174">
        <v>36.1</v>
      </c>
      <c r="I148" s="164">
        <v>98.5</v>
      </c>
      <c r="J148" s="556">
        <v>1.5693739096150459</v>
      </c>
      <c r="K148" s="253">
        <v>0.35068912710566613</v>
      </c>
      <c r="L148" s="253">
        <v>0.38883447600391779</v>
      </c>
      <c r="M148" s="253">
        <v>0.25609673255892945</v>
      </c>
      <c r="N148" s="253">
        <v>0.3010920436817473</v>
      </c>
      <c r="O148" s="253">
        <v>0.54048964218455742</v>
      </c>
      <c r="P148" s="253">
        <v>0.93392070484581502</v>
      </c>
      <c r="Q148" s="242">
        <v>0.47191576195618723</v>
      </c>
      <c r="R148" s="585">
        <v>1</v>
      </c>
      <c r="S148" s="251"/>
    </row>
    <row r="149" spans="2:19">
      <c r="B149" s="252">
        <v>2020</v>
      </c>
      <c r="C149" s="584" t="s">
        <v>141</v>
      </c>
      <c r="D149" s="207">
        <v>12.4</v>
      </c>
      <c r="E149" s="207">
        <v>58.9</v>
      </c>
      <c r="F149" s="207">
        <v>36.679999999999993</v>
      </c>
      <c r="G149" s="207">
        <v>21.204999999999998</v>
      </c>
      <c r="H149" s="207">
        <v>23.4</v>
      </c>
      <c r="I149" s="208">
        <v>99.8</v>
      </c>
      <c r="J149" s="557">
        <v>1.3873898263387294</v>
      </c>
      <c r="K149" s="558">
        <v>0.18989280245022971</v>
      </c>
      <c r="L149" s="558">
        <v>0.23898139079333985</v>
      </c>
      <c r="M149" s="558">
        <v>0.49833571088920575</v>
      </c>
      <c r="N149" s="558">
        <v>0.50894035761430456</v>
      </c>
      <c r="O149" s="558">
        <v>0.77966101694915257</v>
      </c>
      <c r="P149" s="559">
        <v>0.99118942731277515</v>
      </c>
      <c r="Q149" s="243">
        <v>0.53955501061730082</v>
      </c>
      <c r="R149" s="585">
        <v>3</v>
      </c>
      <c r="S149" s="251"/>
    </row>
    <row r="151" spans="2:19">
      <c r="C151" s="250" t="s">
        <v>354</v>
      </c>
      <c r="D151" s="572">
        <v>0</v>
      </c>
      <c r="E151" s="572">
        <v>34.5</v>
      </c>
      <c r="F151" s="572">
        <v>0</v>
      </c>
      <c r="G151" s="572">
        <v>0</v>
      </c>
      <c r="H151" s="572">
        <v>11.7</v>
      </c>
      <c r="I151" s="573">
        <v>77.3</v>
      </c>
      <c r="J151" s="560">
        <v>1.1038037209559568</v>
      </c>
      <c r="K151" s="249">
        <v>0</v>
      </c>
      <c r="L151" s="249">
        <v>0</v>
      </c>
      <c r="M151" s="249">
        <v>0</v>
      </c>
      <c r="N151" s="249">
        <v>0</v>
      </c>
      <c r="O151" s="249">
        <v>0</v>
      </c>
      <c r="P151" s="249">
        <v>0</v>
      </c>
      <c r="Q151" s="525"/>
    </row>
    <row r="152" spans="2:19">
      <c r="C152" s="248" t="s">
        <v>197</v>
      </c>
      <c r="D152" s="574">
        <v>29.382269503546084</v>
      </c>
      <c r="E152" s="574">
        <v>87.896453900709261</v>
      </c>
      <c r="F152" s="574">
        <v>43.826453900709218</v>
      </c>
      <c r="G152" s="574">
        <v>19.772801418439727</v>
      </c>
      <c r="H152" s="574">
        <v>24.860283687943269</v>
      </c>
      <c r="I152" s="575">
        <v>97.904964539007096</v>
      </c>
      <c r="J152" s="561">
        <v>1.3948022542211544</v>
      </c>
      <c r="K152" s="397">
        <v>0.44995818535292625</v>
      </c>
      <c r="L152" s="397">
        <v>0.52298191871409627</v>
      </c>
      <c r="M152" s="397">
        <v>0.59542767340138913</v>
      </c>
      <c r="N152" s="397">
        <v>0.47456621669122068</v>
      </c>
      <c r="O152" s="397">
        <v>0.75083239254338729</v>
      </c>
      <c r="P152" s="397">
        <v>0.90770768894304388</v>
      </c>
      <c r="Q152" s="526"/>
    </row>
    <row r="153" spans="2:19">
      <c r="C153" s="248" t="s">
        <v>198</v>
      </c>
      <c r="D153" s="574">
        <v>29.7</v>
      </c>
      <c r="E153" s="574">
        <v>88.2</v>
      </c>
      <c r="F153" s="574">
        <v>46.81</v>
      </c>
      <c r="G153" s="574">
        <v>20.23</v>
      </c>
      <c r="H153" s="574">
        <v>24.4</v>
      </c>
      <c r="I153" s="575">
        <v>99.5</v>
      </c>
      <c r="J153" s="561">
        <v>1.4048337166199381</v>
      </c>
      <c r="K153" s="397">
        <v>0.45482388973966309</v>
      </c>
      <c r="L153" s="397">
        <v>0.52595494613124394</v>
      </c>
      <c r="M153" s="397">
        <v>0.63596223082671011</v>
      </c>
      <c r="N153" s="397">
        <v>0.48553942157686308</v>
      </c>
      <c r="O153" s="397">
        <v>0.76082862523540495</v>
      </c>
      <c r="P153" s="397">
        <v>0.97797356828193838</v>
      </c>
      <c r="Q153" s="526"/>
    </row>
    <row r="154" spans="2:19">
      <c r="C154" s="248" t="s">
        <v>355</v>
      </c>
      <c r="D154" s="576">
        <v>65.3</v>
      </c>
      <c r="E154" s="576">
        <v>136.6</v>
      </c>
      <c r="F154" s="576">
        <v>73.605000000000004</v>
      </c>
      <c r="G154" s="576">
        <v>41.664999999999999</v>
      </c>
      <c r="H154" s="576">
        <v>64.8</v>
      </c>
      <c r="I154" s="577">
        <v>100</v>
      </c>
      <c r="J154" s="562">
        <v>1.8182258936139555</v>
      </c>
      <c r="K154" s="247">
        <v>1</v>
      </c>
      <c r="L154" s="247">
        <v>1</v>
      </c>
      <c r="M154" s="247">
        <v>1</v>
      </c>
      <c r="N154" s="247">
        <v>1</v>
      </c>
      <c r="O154" s="247">
        <v>1</v>
      </c>
      <c r="P154" s="247">
        <v>1</v>
      </c>
      <c r="Q154" s="525"/>
    </row>
    <row r="155" spans="2:19">
      <c r="C155" s="246" t="s">
        <v>199</v>
      </c>
      <c r="D155" s="578">
        <v>4.2475524122452007E-2</v>
      </c>
      <c r="E155" s="578">
        <v>8.98398666313064E-2</v>
      </c>
      <c r="F155" s="578">
        <v>-1.0114622248555174</v>
      </c>
      <c r="G155" s="578">
        <v>-0.22701834962700496</v>
      </c>
      <c r="H155" s="579">
        <v>1.3238673003425858</v>
      </c>
      <c r="I155" s="580">
        <v>-2.8339077376690858</v>
      </c>
      <c r="J155" s="563">
        <v>0.14263401580119858</v>
      </c>
      <c r="K155" s="245">
        <v>4.2475524122452223E-2</v>
      </c>
      <c r="L155" s="245">
        <v>8.9839866631311729E-2</v>
      </c>
      <c r="M155" s="245">
        <v>-1.0114622248555234</v>
      </c>
      <c r="N155" s="245">
        <v>-0.22701834962699893</v>
      </c>
      <c r="O155" s="245">
        <v>-1.2886936002044791</v>
      </c>
      <c r="P155" s="245">
        <v>-2.8339077376690782</v>
      </c>
      <c r="Q155" s="525"/>
    </row>
  </sheetData>
  <autoFilter ref="B8:R149">
    <sortState ref="B9:R149">
      <sortCondition ref="C8:C149"/>
    </sortState>
  </autoFilter>
  <mergeCells count="5">
    <mergeCell ref="B1:H1"/>
    <mergeCell ref="Q5:R5"/>
    <mergeCell ref="Q6:R6"/>
    <mergeCell ref="D7:I7"/>
    <mergeCell ref="K7:P7"/>
  </mergeCells>
  <conditionalFormatting sqref="Q9:Q149">
    <cfRule type="cellIs" dxfId="8" priority="1" operator="lessThanOrEqual">
      <formula>$W$20</formula>
    </cfRule>
    <cfRule type="cellIs" dxfId="7" priority="2" operator="lessThanOrEqual">
      <formula>$W$21</formula>
    </cfRule>
    <cfRule type="cellIs" dxfId="6" priority="3" operator="lessThanOrEqual">
      <formula>$W$22</formula>
    </cfRule>
  </conditionalFormatting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9"/>
  </sheetPr>
  <dimension ref="B1:L149"/>
  <sheetViews>
    <sheetView showGridLines="0" zoomScaleNormal="100" workbookViewId="0">
      <selection activeCell="N8" sqref="N8"/>
    </sheetView>
  </sheetViews>
  <sheetFormatPr defaultRowHeight="15"/>
  <cols>
    <col min="2" max="2" width="30" bestFit="1" customWidth="1"/>
    <col min="3" max="10" width="19.140625" customWidth="1"/>
    <col min="11" max="12" width="16.42578125" customWidth="1"/>
  </cols>
  <sheetData>
    <row r="1" spans="2:12">
      <c r="B1" s="650" t="s">
        <v>237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</row>
    <row r="2" spans="2:12">
      <c r="B2" s="19" t="s">
        <v>426</v>
      </c>
    </row>
    <row r="3" spans="2:12">
      <c r="B3" s="473" t="s">
        <v>596</v>
      </c>
    </row>
    <row r="4" spans="2:12">
      <c r="B4" s="20">
        <v>2020</v>
      </c>
    </row>
    <row r="5" spans="2:12">
      <c r="B5" s="106" t="s">
        <v>302</v>
      </c>
      <c r="I5" s="18"/>
      <c r="J5" s="18"/>
      <c r="K5" s="18"/>
      <c r="L5" s="18"/>
    </row>
    <row r="6" spans="2:12">
      <c r="I6" s="692"/>
      <c r="J6" s="692"/>
      <c r="K6" s="692"/>
      <c r="L6" s="692"/>
    </row>
    <row r="7" spans="2:12" ht="81" customHeight="1">
      <c r="B7" s="7" t="s">
        <v>0</v>
      </c>
      <c r="C7" s="100" t="s">
        <v>364</v>
      </c>
      <c r="D7" s="97" t="s">
        <v>365</v>
      </c>
      <c r="E7" s="97" t="s">
        <v>366</v>
      </c>
      <c r="F7" s="97" t="s">
        <v>328</v>
      </c>
      <c r="G7" s="97" t="s">
        <v>367</v>
      </c>
      <c r="H7" s="97" t="s">
        <v>329</v>
      </c>
      <c r="I7" s="97" t="s">
        <v>368</v>
      </c>
      <c r="J7" s="97" t="s">
        <v>369</v>
      </c>
      <c r="K7" s="97" t="s">
        <v>370</v>
      </c>
      <c r="L7" s="97" t="s">
        <v>371</v>
      </c>
    </row>
    <row r="8" spans="2:12">
      <c r="B8" s="2" t="s">
        <v>1</v>
      </c>
      <c r="C8" s="518">
        <f>'18 -V13i'!AK9</f>
        <v>1.6744186046511627</v>
      </c>
      <c r="D8" s="518">
        <f>'19 - V14i'!H9</f>
        <v>0</v>
      </c>
      <c r="E8" s="518">
        <f>'20 - V15i'!W9</f>
        <v>2.7906976744186047</v>
      </c>
      <c r="F8" s="518">
        <f>'21 - V16i '!F10</f>
        <v>0.55813953488372092</v>
      </c>
      <c r="G8" s="518">
        <f>'22 - V17i'!N10</f>
        <v>2.7906976744186047</v>
      </c>
      <c r="H8" s="518">
        <f>'23 - V18i '!F10</f>
        <v>29.02325581395349</v>
      </c>
      <c r="I8" s="518">
        <f>'24 - V19i'!F10</f>
        <v>34.482758620689651</v>
      </c>
      <c r="J8" s="518">
        <f>'25 - V20i'!H10</f>
        <v>34.482758620689651</v>
      </c>
      <c r="K8" s="518">
        <f>'26 - V21i'!F9</f>
        <v>2.1563342318059302</v>
      </c>
      <c r="L8" s="3">
        <f>'27 - V22i'!F10</f>
        <v>11.090573012939002</v>
      </c>
    </row>
    <row r="9" spans="2:12">
      <c r="B9" s="2" t="s">
        <v>2</v>
      </c>
      <c r="C9" s="518">
        <f>'18 -V13i'!AK10</f>
        <v>2.3278888719279496</v>
      </c>
      <c r="D9" s="518">
        <f>'19 - V14i'!H10</f>
        <v>2.1752404213097236</v>
      </c>
      <c r="E9" s="518">
        <f>'20 - V15i'!W10</f>
        <v>5.7624790108380397</v>
      </c>
      <c r="F9" s="518">
        <f>'21 - V16i '!F11</f>
        <v>0.80140436574568763</v>
      </c>
      <c r="G9" s="518">
        <f>'22 - V17i'!N11</f>
        <v>6.9836666157838492</v>
      </c>
      <c r="H9" s="518">
        <f>'23 - V18i '!F11</f>
        <v>50.373988704014657</v>
      </c>
      <c r="I9" s="518">
        <f>'24 - V19i'!F11</f>
        <v>18.779342723004696</v>
      </c>
      <c r="J9" s="518">
        <f>'25 - V20i'!H11</f>
        <v>18.779342723004696</v>
      </c>
      <c r="K9" s="518">
        <f>'26 - V21i'!F10</f>
        <v>1.3697379234773082</v>
      </c>
      <c r="L9" s="3">
        <f>'27 - V22i'!F11</f>
        <v>19.813519813519811</v>
      </c>
    </row>
    <row r="10" spans="2:12">
      <c r="B10" s="2" t="s">
        <v>3</v>
      </c>
      <c r="C10" s="518">
        <f>'18 -V13i'!AK11</f>
        <v>2.59885265467986</v>
      </c>
      <c r="D10" s="518">
        <f>'19 - V14i'!H11</f>
        <v>3.5421399145266239</v>
      </c>
      <c r="E10" s="518">
        <f>'20 - V15i'!W11</f>
        <v>5.852231163130944</v>
      </c>
      <c r="F10" s="518">
        <f>'21 - V16i '!F12</f>
        <v>0.51977053093597192</v>
      </c>
      <c r="G10" s="518">
        <f>'22 - V17i'!N12</f>
        <v>23.947945943864784</v>
      </c>
      <c r="H10" s="518">
        <f>'23 - V18i '!F12</f>
        <v>59.946867901282097</v>
      </c>
      <c r="I10" s="518">
        <f>'24 - V19i'!F12</f>
        <v>12.304250559284117</v>
      </c>
      <c r="J10" s="518">
        <f>'25 - V20i'!H12</f>
        <v>11.185682326621924</v>
      </c>
      <c r="K10" s="518">
        <f>'26 - V21i'!F11</f>
        <v>1.8259882544539308</v>
      </c>
      <c r="L10" s="3">
        <f>'27 - V22i'!F12</f>
        <v>12.081550465643092</v>
      </c>
    </row>
    <row r="11" spans="2:12">
      <c r="B11" s="2" t="s">
        <v>4</v>
      </c>
      <c r="C11" s="518">
        <f>'18 -V13i'!AK12</f>
        <v>2.0124877444656586</v>
      </c>
      <c r="D11" s="518">
        <f>'19 - V14i'!H12</f>
        <v>5.0570204860931938</v>
      </c>
      <c r="E11" s="518">
        <f>'20 - V15i'!W12</f>
        <v>3.7669642396408483</v>
      </c>
      <c r="F11" s="518">
        <f>'21 - V16i '!F13</f>
        <v>0.67082924815521949</v>
      </c>
      <c r="G11" s="518">
        <f>'22 - V17i'!N13</f>
        <v>9.8560297228959186</v>
      </c>
      <c r="H11" s="518">
        <f>'23 - V18i '!F13</f>
        <v>45.92600237370349</v>
      </c>
      <c r="I11" s="518">
        <f>'24 - V19i'!F13</f>
        <v>0</v>
      </c>
      <c r="J11" s="518">
        <f>'25 - V20i'!H13</f>
        <v>0</v>
      </c>
      <c r="K11" s="518">
        <f>'26 - V21i'!F12</f>
        <v>1.694473409801877</v>
      </c>
      <c r="L11" s="3">
        <f>'27 - V22i'!F13</f>
        <v>12.363636363636363</v>
      </c>
    </row>
    <row r="12" spans="2:12">
      <c r="B12" s="2" t="s">
        <v>5</v>
      </c>
      <c r="C12" s="518">
        <f>'18 -V13i'!AK13</f>
        <v>1.0024344837462409</v>
      </c>
      <c r="D12" s="518">
        <f>'19 - V14i'!H13</f>
        <v>0</v>
      </c>
      <c r="E12" s="518">
        <f>'20 - V15i'!W13</f>
        <v>2.5776886724903338</v>
      </c>
      <c r="F12" s="518">
        <f>'21 - V16i '!F14</f>
        <v>0.71602463124731497</v>
      </c>
      <c r="G12" s="518">
        <f>'22 - V17i'!N14</f>
        <v>1.2888443362451669</v>
      </c>
      <c r="H12" s="518">
        <f>'23 - V18i '!F14</f>
        <v>34.082772447372193</v>
      </c>
      <c r="I12" s="518">
        <f>'24 - V19i'!F14</f>
        <v>21.978021978021978</v>
      </c>
      <c r="J12" s="518">
        <f>'25 - V20i'!H14</f>
        <v>21.978021978021978</v>
      </c>
      <c r="K12" s="518">
        <f>'26 - V21i'!F13</f>
        <v>2.8288543140028288</v>
      </c>
      <c r="L12" s="3">
        <f>'27 - V22i'!F14</f>
        <v>9.2807424593967518</v>
      </c>
    </row>
    <row r="13" spans="2:12">
      <c r="B13" s="2" t="s">
        <v>6</v>
      </c>
      <c r="C13" s="518">
        <f>'18 -V13i'!AK14</f>
        <v>1.3948145717098785</v>
      </c>
      <c r="D13" s="518">
        <f>'19 - V14i'!H14</f>
        <v>0</v>
      </c>
      <c r="E13" s="518">
        <f>'20 - V15i'!W14</f>
        <v>2.4614374794880209</v>
      </c>
      <c r="F13" s="518">
        <f>'21 - V16i '!F15</f>
        <v>0.49228749589760423</v>
      </c>
      <c r="G13" s="518">
        <f>'22 - V17i'!N15</f>
        <v>11.158516573679028</v>
      </c>
      <c r="H13" s="518">
        <f>'23 - V18i '!F15</f>
        <v>29.291106005907448</v>
      </c>
      <c r="I13" s="518">
        <f>'24 - V19i'!F15</f>
        <v>0</v>
      </c>
      <c r="J13" s="518">
        <f>'25 - V20i'!H15</f>
        <v>7.0921985815602833</v>
      </c>
      <c r="K13" s="518">
        <f>'26 - V21i'!F14</f>
        <v>1.6511867905056758</v>
      </c>
      <c r="L13" s="3">
        <f>'27 - V22i'!F15</f>
        <v>6.8571428571428568</v>
      </c>
    </row>
    <row r="14" spans="2:12">
      <c r="B14" s="2" t="s">
        <v>7</v>
      </c>
      <c r="C14" s="518">
        <f>'18 -V13i'!AK15</f>
        <v>0.9587727708533077</v>
      </c>
      <c r="D14" s="518">
        <f>'19 - V14i'!H15</f>
        <v>0</v>
      </c>
      <c r="E14" s="518">
        <f>'20 - V15i'!W15</f>
        <v>2.0918678636799442</v>
      </c>
      <c r="F14" s="518">
        <f>'21 - V16i '!F16</f>
        <v>0.52296696591998604</v>
      </c>
      <c r="G14" s="518">
        <f>'22 - V17i'!N16</f>
        <v>2.4405125076266017</v>
      </c>
      <c r="H14" s="518">
        <f>'23 - V18i '!F16</f>
        <v>18.739649612132833</v>
      </c>
      <c r="I14" s="518">
        <f>'24 - V19i'!F16</f>
        <v>0</v>
      </c>
      <c r="J14" s="518">
        <f>'25 - V20i'!H16</f>
        <v>26.315789473684209</v>
      </c>
      <c r="K14" s="518">
        <f>'26 - V21i'!F15</f>
        <v>2.6467757459095282</v>
      </c>
      <c r="L14" s="3">
        <f>'27 - V22i'!F16</f>
        <v>12.195121951219512</v>
      </c>
    </row>
    <row r="15" spans="2:12">
      <c r="B15" s="2" t="s">
        <v>8</v>
      </c>
      <c r="C15" s="518">
        <f>'18 -V13i'!AK16</f>
        <v>1.4371687775083086</v>
      </c>
      <c r="D15" s="518">
        <f>'19 - V14i'!H16</f>
        <v>2.6946914578280787</v>
      </c>
      <c r="E15" s="518">
        <f>'20 - V15i'!W16</f>
        <v>4.2216832839306564</v>
      </c>
      <c r="F15" s="518">
        <f>'21 - V16i '!F17</f>
        <v>0.62876134015988494</v>
      </c>
      <c r="G15" s="518">
        <f>'22 - V17i'!N17</f>
        <v>4.9402676726848105</v>
      </c>
      <c r="H15" s="518">
        <f>'23 - V18i '!F17</f>
        <v>23.533638731698556</v>
      </c>
      <c r="I15" s="518">
        <f>'24 - V19i'!F17</f>
        <v>6.8493150684931505</v>
      </c>
      <c r="J15" s="518">
        <f>'25 - V20i'!H17</f>
        <v>13.698630136986301</v>
      </c>
      <c r="K15" s="518">
        <f>'26 - V21i'!F16</f>
        <v>2.3510971786833856</v>
      </c>
      <c r="L15" s="3">
        <f>'27 - V22i'!F17</f>
        <v>28.397565922920894</v>
      </c>
    </row>
    <row r="16" spans="2:12">
      <c r="B16" s="2" t="s">
        <v>9</v>
      </c>
      <c r="C16" s="518">
        <f>'18 -V13i'!AK17</f>
        <v>1.0697267334435476</v>
      </c>
      <c r="D16" s="518">
        <f>'19 - V14i'!H17</f>
        <v>3.1119323154721386</v>
      </c>
      <c r="E16" s="518">
        <f>'20 - V15i'!W17</f>
        <v>2.1394534668870953</v>
      </c>
      <c r="F16" s="518">
        <f>'21 - V16i '!F18</f>
        <v>0.6807351940095302</v>
      </c>
      <c r="G16" s="518">
        <f>'22 - V17i'!N18</f>
        <v>5.7376252066517557</v>
      </c>
      <c r="H16" s="518">
        <f>'23 - V18i '!F18</f>
        <v>62.238646309442771</v>
      </c>
      <c r="I16" s="518">
        <f>'24 - V19i'!F18</f>
        <v>24.590163934426229</v>
      </c>
      <c r="J16" s="518">
        <f>'25 - V20i'!H18</f>
        <v>0</v>
      </c>
      <c r="K16" s="518">
        <f>'26 - V21i'!F17</f>
        <v>1.4278914802475011</v>
      </c>
      <c r="L16" s="3">
        <f>'27 - V22i'!F18</f>
        <v>10.23391812865497</v>
      </c>
    </row>
    <row r="17" spans="2:12">
      <c r="B17" s="2" t="s">
        <v>10</v>
      </c>
      <c r="C17" s="518">
        <f>'18 -V13i'!AK18</f>
        <v>2.2719896137617654</v>
      </c>
      <c r="D17" s="518">
        <f>'19 - V14i'!H18</f>
        <v>3.8948393378773125</v>
      </c>
      <c r="E17" s="518">
        <f>'20 - V15i'!W18</f>
        <v>6.4913988964621874</v>
      </c>
      <c r="F17" s="518">
        <f>'21 - V16i '!F19</f>
        <v>0.97370983446932813</v>
      </c>
      <c r="G17" s="518">
        <f>'22 - V17i'!N19</f>
        <v>27.913015254787407</v>
      </c>
      <c r="H17" s="518">
        <f>'23 - V18i '!F19</f>
        <v>42.843232716650434</v>
      </c>
      <c r="I17" s="518">
        <f>'24 - V19i'!F19</f>
        <v>0</v>
      </c>
      <c r="J17" s="518">
        <f>'25 - V20i'!H19</f>
        <v>23.255813953488371</v>
      </c>
      <c r="K17" s="518">
        <f>'26 - V21i'!F18</f>
        <v>0.91911764705882348</v>
      </c>
      <c r="L17" s="3">
        <f>'27 - V22i'!F19</f>
        <v>15.037593984962406</v>
      </c>
    </row>
    <row r="18" spans="2:12">
      <c r="B18" s="2" t="s">
        <v>11</v>
      </c>
      <c r="C18" s="518">
        <f>'18 -V13i'!AK19</f>
        <v>3.278688524590164</v>
      </c>
      <c r="D18" s="518">
        <f>'19 - V14i'!H19</f>
        <v>0</v>
      </c>
      <c r="E18" s="518">
        <f>'20 - V15i'!W19</f>
        <v>6.557377049180328</v>
      </c>
      <c r="F18" s="518">
        <f>'21 - V16i '!F20</f>
        <v>1.0928961748633881</v>
      </c>
      <c r="G18" s="518">
        <f>'22 - V17i'!N20</f>
        <v>8.7431693989071047</v>
      </c>
      <c r="H18" s="518">
        <f>'23 - V18i '!F20</f>
        <v>28.415300546448091</v>
      </c>
      <c r="I18" s="518">
        <f>'24 - V19i'!F20</f>
        <v>0</v>
      </c>
      <c r="J18" s="518">
        <f>'25 - V20i'!H20</f>
        <v>0</v>
      </c>
      <c r="K18" s="518">
        <f>'26 - V21i'!F19</f>
        <v>0</v>
      </c>
      <c r="L18" s="3">
        <f>'27 - V22i'!F20</f>
        <v>10.752688172043012</v>
      </c>
    </row>
    <row r="19" spans="2:12">
      <c r="B19" s="2" t="s">
        <v>12</v>
      </c>
      <c r="C19" s="518">
        <f>'18 -V13i'!AK20</f>
        <v>1.2978585334198571</v>
      </c>
      <c r="D19" s="518">
        <f>'19 - V14i'!H20</f>
        <v>1.1208778243171493</v>
      </c>
      <c r="E19" s="518">
        <f>'20 - V15i'!W20</f>
        <v>2.7137042062415193</v>
      </c>
      <c r="F19" s="518">
        <f>'21 - V16i '!F21</f>
        <v>0.5309421273081234</v>
      </c>
      <c r="G19" s="518">
        <f>'22 - V17i'!N21</f>
        <v>11.208778243171494</v>
      </c>
      <c r="H19" s="518">
        <f>'23 - V18i '!F21</f>
        <v>31.679546929384696</v>
      </c>
      <c r="I19" s="518">
        <f>'24 - V19i'!F21</f>
        <v>3.9215686274509802</v>
      </c>
      <c r="J19" s="518">
        <f>'25 - V20i'!H21</f>
        <v>3.9215686274509802</v>
      </c>
      <c r="K19" s="518">
        <f>'26 - V21i'!F20</f>
        <v>1.2224938875305624</v>
      </c>
      <c r="L19" s="3">
        <f>'27 - V22i'!F21</f>
        <v>14.037985136251033</v>
      </c>
    </row>
    <row r="20" spans="2:12">
      <c r="B20" s="2" t="s">
        <v>13</v>
      </c>
      <c r="C20" s="518">
        <f>'18 -V13i'!AK21</f>
        <v>2.104820037886761</v>
      </c>
      <c r="D20" s="518">
        <f>'19 - V14i'!H21</f>
        <v>4.3148810776678594</v>
      </c>
      <c r="E20" s="518">
        <f>'20 - V15i'!W21</f>
        <v>4.7358450852452121</v>
      </c>
      <c r="F20" s="518">
        <f>'21 - V16i '!F22</f>
        <v>0.84192801515470428</v>
      </c>
      <c r="G20" s="518">
        <f>'22 - V17i'!N22</f>
        <v>12.418438223531888</v>
      </c>
      <c r="H20" s="518">
        <f>'23 - V18i '!F22</f>
        <v>34.098084613765522</v>
      </c>
      <c r="I20" s="518">
        <f>'24 - V19i'!F22</f>
        <v>0</v>
      </c>
      <c r="J20" s="518">
        <f>'25 - V20i'!H22</f>
        <v>9.6153846153846168</v>
      </c>
      <c r="K20" s="518">
        <f>'26 - V21i'!F21</f>
        <v>5.5849500293944736</v>
      </c>
      <c r="L20" s="3">
        <f>'27 - V22i'!F22</f>
        <v>13.301088270858523</v>
      </c>
    </row>
    <row r="21" spans="2:12">
      <c r="B21" s="2" t="s">
        <v>14</v>
      </c>
      <c r="C21" s="518">
        <f>'18 -V13i'!AK22</f>
        <v>1.4088227524874526</v>
      </c>
      <c r="D21" s="518">
        <f>'19 - V14i'!H22</f>
        <v>1.6289513075636171</v>
      </c>
      <c r="E21" s="518">
        <f>'20 - V15i'!W22</f>
        <v>2.2453112617768776</v>
      </c>
      <c r="F21" s="518">
        <f>'21 - V16i '!F23</f>
        <v>0.30817997710663025</v>
      </c>
      <c r="G21" s="518">
        <f>'22 - V17i'!N23</f>
        <v>72.818526019195204</v>
      </c>
      <c r="H21" s="518">
        <f>'23 - V18i '!F23</f>
        <v>42.220656863608347</v>
      </c>
      <c r="I21" s="518">
        <f>'24 - V19i'!F23</f>
        <v>5.1413881748071972</v>
      </c>
      <c r="J21" s="518">
        <f>'25 - V20i'!H23</f>
        <v>17.994858611825194</v>
      </c>
      <c r="K21" s="518">
        <f>'26 - V21i'!F22</f>
        <v>2.934395304967512</v>
      </c>
      <c r="L21" s="3">
        <f>'27 - V22i'!F23</f>
        <v>20.768431983385256</v>
      </c>
    </row>
    <row r="22" spans="2:12">
      <c r="B22" s="2" t="s">
        <v>15</v>
      </c>
      <c r="C22" s="518">
        <f>'18 -V13i'!AK23</f>
        <v>1.4008872285780996</v>
      </c>
      <c r="D22" s="518">
        <f>'19 - V14i'!H23</f>
        <v>1.2841466261965913</v>
      </c>
      <c r="E22" s="518">
        <f>'20 - V15i'!W23</f>
        <v>1.8678496381041327</v>
      </c>
      <c r="F22" s="518">
        <f>'21 - V16i '!F24</f>
        <v>0.58370301190754148</v>
      </c>
      <c r="G22" s="518">
        <f>'22 - V17i'!N24</f>
        <v>3.3854774690637406</v>
      </c>
      <c r="H22" s="518">
        <f>'23 - V18i '!F24</f>
        <v>20.079383609619427</v>
      </c>
      <c r="I22" s="518">
        <f>'24 - V19i'!F24</f>
        <v>17.857142857142858</v>
      </c>
      <c r="J22" s="518">
        <f>'25 - V20i'!H24</f>
        <v>0</v>
      </c>
      <c r="K22" s="518">
        <f>'26 - V21i'!F23</f>
        <v>0.6884681583476765</v>
      </c>
      <c r="L22" s="3">
        <f>'27 - V22i'!F24</f>
        <v>8.9743589743589745</v>
      </c>
    </row>
    <row r="23" spans="2:12">
      <c r="B23" s="2" t="s">
        <v>16</v>
      </c>
      <c r="C23" s="518">
        <f>'18 -V13i'!AK24</f>
        <v>1.0762738267199139</v>
      </c>
      <c r="D23" s="518">
        <f>'19 - V14i'!H24</f>
        <v>0</v>
      </c>
      <c r="E23" s="518">
        <f>'20 - V15i'!W24</f>
        <v>1.7560257172798595</v>
      </c>
      <c r="F23" s="518">
        <f>'21 - V16i '!F25</f>
        <v>0.33987594527997278</v>
      </c>
      <c r="G23" s="518">
        <f>'22 - V17i'!N25</f>
        <v>8.2986376639193349</v>
      </c>
      <c r="H23" s="518">
        <f>'23 - V18i '!F25</f>
        <v>31.183617979437503</v>
      </c>
      <c r="I23" s="518">
        <f>'24 - V19i'!F25</f>
        <v>4.4150110375275942</v>
      </c>
      <c r="J23" s="518">
        <f>'25 - V20i'!H25</f>
        <v>13.245033112582782</v>
      </c>
      <c r="K23" s="518">
        <f>'26 - V21i'!F24</f>
        <v>1.4876927238301327</v>
      </c>
      <c r="L23" s="3">
        <f>'27 - V22i'!F25</f>
        <v>16.658253407370015</v>
      </c>
    </row>
    <row r="24" spans="2:12">
      <c r="B24" s="2" t="s">
        <v>17</v>
      </c>
      <c r="C24" s="518">
        <f>'18 -V13i'!AK25</f>
        <v>3.0477370145215708</v>
      </c>
      <c r="D24" s="518">
        <f>'19 - V14i'!H25</f>
        <v>1.7601903613279659</v>
      </c>
      <c r="E24" s="518">
        <f>'20 - V15i'!W25</f>
        <v>8.2957119807030981</v>
      </c>
      <c r="F24" s="518">
        <f>'21 - V16i '!F26</f>
        <v>0.70081653275094946</v>
      </c>
      <c r="G24" s="518">
        <f>'22 - V17i'!N26</f>
        <v>6.274752676956175</v>
      </c>
      <c r="H24" s="518">
        <f>'23 - V18i '!F26</f>
        <v>50.915136007301527</v>
      </c>
      <c r="I24" s="518">
        <f>'24 - V19i'!F26</f>
        <v>14.719411223551058</v>
      </c>
      <c r="J24" s="518">
        <f>'25 - V20i'!H26</f>
        <v>14.719411223551058</v>
      </c>
      <c r="K24" s="518">
        <f>'26 - V21i'!F25</f>
        <v>1.7458695281894057</v>
      </c>
      <c r="L24" s="3">
        <f>'27 - V22i'!F26</f>
        <v>20.557156580211334</v>
      </c>
    </row>
    <row r="25" spans="2:12">
      <c r="B25" s="2" t="s">
        <v>18</v>
      </c>
      <c r="C25" s="518">
        <f>'18 -V13i'!AK26</f>
        <v>1.789442290486132</v>
      </c>
      <c r="D25" s="518">
        <f>'19 - V14i'!H26</f>
        <v>0</v>
      </c>
      <c r="E25" s="518">
        <f>'20 - V15i'!W26</f>
        <v>2.5350432448553533</v>
      </c>
      <c r="F25" s="518">
        <f>'21 - V16i '!F27</f>
        <v>0.59648076349537726</v>
      </c>
      <c r="G25" s="518">
        <f>'22 - V17i'!N27</f>
        <v>7.0086489710706834</v>
      </c>
      <c r="H25" s="518">
        <f>'23 - V18i '!F27</f>
        <v>21.175067104085894</v>
      </c>
      <c r="I25" s="518">
        <f>'24 - V19i'!F27</f>
        <v>54.347826086956523</v>
      </c>
      <c r="J25" s="518">
        <f>'25 - V20i'!H27</f>
        <v>43.478260869565219</v>
      </c>
      <c r="K25" s="518">
        <f>'26 - V21i'!F26</f>
        <v>2.1778584392014522</v>
      </c>
      <c r="L25" s="3">
        <f>'27 - V22i'!F27</f>
        <v>0</v>
      </c>
    </row>
    <row r="26" spans="2:12">
      <c r="B26" s="2" t="s">
        <v>19</v>
      </c>
      <c r="C26" s="518">
        <f>'18 -V13i'!AK27</f>
        <v>1.787931462627266</v>
      </c>
      <c r="D26" s="518">
        <f>'19 - V14i'!H27</f>
        <v>1.5396076483734789</v>
      </c>
      <c r="E26" s="518">
        <f>'20 - V15i'!W27</f>
        <v>2.28457909113484</v>
      </c>
      <c r="F26" s="518">
        <f>'21 - V16i '!F28</f>
        <v>0.49664762850757393</v>
      </c>
      <c r="G26" s="518">
        <f>'22 - V17i'!N28</f>
        <v>14.502110752421157</v>
      </c>
      <c r="H26" s="518">
        <f>'23 - V18i '!F28</f>
        <v>70.921281350881543</v>
      </c>
      <c r="I26" s="518">
        <f>'24 - V19i'!F28</f>
        <v>11.695906432748536</v>
      </c>
      <c r="J26" s="518">
        <f>'25 - V20i'!H28</f>
        <v>17.543859649122805</v>
      </c>
      <c r="K26" s="518">
        <f>'26 - V21i'!F27</f>
        <v>2.3521110196401267</v>
      </c>
      <c r="L26" s="3">
        <f>'27 - V22i'!F28</f>
        <v>13.799448022079117</v>
      </c>
    </row>
    <row r="27" spans="2:12">
      <c r="B27" s="2" t="s">
        <v>20</v>
      </c>
      <c r="C27" s="518">
        <f>'18 -V13i'!AK28</f>
        <v>1.9080549435489822</v>
      </c>
      <c r="D27" s="518">
        <f>'19 - V14i'!H28</f>
        <v>2.6143515248626938</v>
      </c>
      <c r="E27" s="518">
        <f>'20 - V15i'!W28</f>
        <v>5.2181613097057795</v>
      </c>
      <c r="F27" s="518">
        <f>'21 - V16i '!F29</f>
        <v>0.22137654041176036</v>
      </c>
      <c r="G27" s="518">
        <f>'22 - V17i'!N29</f>
        <v>14.452725566882071</v>
      </c>
      <c r="H27" s="518">
        <f>'23 - V18i '!F29</f>
        <v>58.506657108822388</v>
      </c>
      <c r="I27" s="518">
        <f>'24 - V19i'!F29</f>
        <v>12.524719841793011</v>
      </c>
      <c r="J27" s="518">
        <f>'25 - V20i'!H29</f>
        <v>17.139090309822016</v>
      </c>
      <c r="K27" s="518">
        <f>'26 - V21i'!F28</f>
        <v>1.4334546256478111</v>
      </c>
      <c r="L27" s="3">
        <f>'27 - V22i'!F29</f>
        <v>24.485798237022525</v>
      </c>
    </row>
    <row r="28" spans="2:12">
      <c r="B28" s="2" t="s">
        <v>21</v>
      </c>
      <c r="C28" s="518">
        <f>'18 -V13i'!AK29</f>
        <v>0.62007812984436039</v>
      </c>
      <c r="D28" s="518">
        <f>'19 - V14i'!H29</f>
        <v>1.4881875116264649</v>
      </c>
      <c r="E28" s="518">
        <f>'20 - V15i'!W29</f>
        <v>2.1082656414708256</v>
      </c>
      <c r="F28" s="518">
        <f>'21 - V16i '!F30</f>
        <v>0.55807031685992436</v>
      </c>
      <c r="G28" s="518">
        <f>'22 - V17i'!N30</f>
        <v>5.5807031685992436</v>
      </c>
      <c r="H28" s="518">
        <f>'23 - V18i '!F30</f>
        <v>48.242078501891235</v>
      </c>
      <c r="I28" s="518">
        <f>'24 - V19i'!F30</f>
        <v>34.482758620689651</v>
      </c>
      <c r="J28" s="518">
        <f>'25 - V20i'!H30</f>
        <v>34.482758620689651</v>
      </c>
      <c r="K28" s="518">
        <f>'26 - V21i'!F29</f>
        <v>2.1130480718436346</v>
      </c>
      <c r="L28" s="3">
        <f>'27 - V22i'!F30</f>
        <v>29.032258064516132</v>
      </c>
    </row>
    <row r="29" spans="2:12">
      <c r="B29" s="2" t="s">
        <v>22</v>
      </c>
      <c r="C29" s="518">
        <f>'18 -V13i'!AK30</f>
        <v>1.5215226291911033</v>
      </c>
      <c r="D29" s="518">
        <f>'19 - V14i'!H30</f>
        <v>0.77459333849728895</v>
      </c>
      <c r="E29" s="518">
        <f>'20 - V15i'!W30</f>
        <v>3.1537014495961047</v>
      </c>
      <c r="F29" s="518">
        <f>'21 - V16i '!F31</f>
        <v>0.44262476485559366</v>
      </c>
      <c r="G29" s="518">
        <f>'22 - V17i'!N31</f>
        <v>41.689720039836232</v>
      </c>
      <c r="H29" s="518">
        <f>'23 - V18i '!F31</f>
        <v>36.876175722031647</v>
      </c>
      <c r="I29" s="518">
        <f>'24 - V19i'!F31</f>
        <v>16.455696202531648</v>
      </c>
      <c r="J29" s="518">
        <f>'25 - V20i'!H31</f>
        <v>15.189873417721518</v>
      </c>
      <c r="K29" s="518">
        <f>'26 - V21i'!F30</f>
        <v>2.2190716883437096</v>
      </c>
      <c r="L29" s="3">
        <f>'27 - V22i'!F31</f>
        <v>16.25</v>
      </c>
    </row>
    <row r="30" spans="2:12">
      <c r="B30" s="2" t="s">
        <v>23</v>
      </c>
      <c r="C30" s="518">
        <f>'18 -V13i'!AK31</f>
        <v>1.8808638697114535</v>
      </c>
      <c r="D30" s="518">
        <f>'19 - V14i'!H31</f>
        <v>1.4825632855372632</v>
      </c>
      <c r="E30" s="518">
        <f>'20 - V15i'!W31</f>
        <v>3.9387502212781023</v>
      </c>
      <c r="F30" s="518">
        <f>'21 - V16i '!F32</f>
        <v>0.685962117188883</v>
      </c>
      <c r="G30" s="518">
        <f>'22 - V17i'!N32</f>
        <v>26.619755708975042</v>
      </c>
      <c r="H30" s="518">
        <f>'23 - V18i '!F32</f>
        <v>55.717826163922815</v>
      </c>
      <c r="I30" s="518">
        <f>'24 - V19i'!F32</f>
        <v>3.8265306122448979</v>
      </c>
      <c r="J30" s="518">
        <f>'25 - V20i'!H32</f>
        <v>3.8265306122448979</v>
      </c>
      <c r="K30" s="518">
        <f>'26 - V21i'!F31</f>
        <v>1.6301204185728559</v>
      </c>
      <c r="L30" s="3">
        <f>'27 - V22i'!F32</f>
        <v>15.915119363395226</v>
      </c>
    </row>
    <row r="31" spans="2:12">
      <c r="B31" s="2" t="s">
        <v>24</v>
      </c>
      <c r="C31" s="518">
        <f>'18 -V13i'!AK32</f>
        <v>4.2432814710042432</v>
      </c>
      <c r="D31" s="518">
        <f>'19 - V14i'!H32</f>
        <v>2.2630834512022631</v>
      </c>
      <c r="E31" s="518">
        <f>'20 - V15i'!W32</f>
        <v>5.6577086280056577</v>
      </c>
      <c r="F31" s="518">
        <f>'21 - V16i '!F33</f>
        <v>0.70721357850070721</v>
      </c>
      <c r="G31" s="518">
        <f>'22 - V17i'!N33</f>
        <v>58.84016973125884</v>
      </c>
      <c r="H31" s="518">
        <f>'23 - V18i '!F33</f>
        <v>82.178217821782184</v>
      </c>
      <c r="I31" s="518">
        <f>'24 - V19i'!F33</f>
        <v>0</v>
      </c>
      <c r="J31" s="518">
        <f>'25 - V20i'!H33</f>
        <v>8.3333333333333339</v>
      </c>
      <c r="K31" s="518">
        <f>'26 - V21i'!F32</f>
        <v>1.5664160401002505</v>
      </c>
      <c r="L31" s="3">
        <f>'27 - V22i'!F33</f>
        <v>18.796992481203006</v>
      </c>
    </row>
    <row r="32" spans="2:12">
      <c r="B32" s="2" t="s">
        <v>25</v>
      </c>
      <c r="C32" s="518">
        <f>'18 -V13i'!AK33</f>
        <v>2.3275497249259418</v>
      </c>
      <c r="D32" s="518">
        <f>'19 - V14i'!H33</f>
        <v>0</v>
      </c>
      <c r="E32" s="518">
        <f>'20 - V15i'!W33</f>
        <v>4.2319085907744389</v>
      </c>
      <c r="F32" s="518">
        <f>'21 - V16i '!F34</f>
        <v>1.2695725772323319</v>
      </c>
      <c r="G32" s="518">
        <f>'22 - V17i'!N34</f>
        <v>5.0782903089293274</v>
      </c>
      <c r="H32" s="518">
        <f>'23 - V18i '!F34</f>
        <v>39.356749894202288</v>
      </c>
      <c r="I32" s="518">
        <f>'24 - V19i'!F34</f>
        <v>15.384615384615385</v>
      </c>
      <c r="J32" s="518">
        <f>'25 - V20i'!H34</f>
        <v>0</v>
      </c>
      <c r="K32" s="518">
        <f>'26 - V21i'!F33</f>
        <v>2.2246941045606228</v>
      </c>
      <c r="L32" s="3">
        <f>'27 - V22i'!F34</f>
        <v>17.857142857142858</v>
      </c>
    </row>
    <row r="33" spans="2:12">
      <c r="B33" s="2" t="s">
        <v>26</v>
      </c>
      <c r="C33" s="518">
        <f>'18 -V13i'!AK34</f>
        <v>2.6096511308488233</v>
      </c>
      <c r="D33" s="518">
        <f>'19 - V14i'!H34</f>
        <v>2.563867777676037</v>
      </c>
      <c r="E33" s="518">
        <f>'20 - V15i'!W34</f>
        <v>5.4024356743887916</v>
      </c>
      <c r="F33" s="518">
        <f>'21 - V16i '!F35</f>
        <v>0.59518359124622289</v>
      </c>
      <c r="G33" s="518">
        <f>'22 - V17i'!N35</f>
        <v>14.833806427982786</v>
      </c>
      <c r="H33" s="518">
        <f>'23 - V18i '!F35</f>
        <v>48.667704422671918</v>
      </c>
      <c r="I33" s="518">
        <f>'24 - V19i'!F35</f>
        <v>22.935779816513762</v>
      </c>
      <c r="J33" s="518">
        <f>'25 - V20i'!H35</f>
        <v>22.935779816513762</v>
      </c>
      <c r="K33" s="518">
        <f>'26 - V21i'!F34</f>
        <v>1.0460251046025104</v>
      </c>
      <c r="L33" s="3">
        <f>'27 - V22i'!F35</f>
        <v>14.769230769230768</v>
      </c>
    </row>
    <row r="34" spans="2:12">
      <c r="B34" s="2" t="s">
        <v>27</v>
      </c>
      <c r="C34" s="518">
        <f>'18 -V13i'!AK35</f>
        <v>1.5689350853108452</v>
      </c>
      <c r="D34" s="518">
        <f>'19 - V14i'!H35</f>
        <v>9.8058442831927828E-2</v>
      </c>
      <c r="E34" s="518">
        <f>'20 - V15i'!W35</f>
        <v>1.765051970974701</v>
      </c>
      <c r="F34" s="518">
        <f>'21 - V16i '!F36</f>
        <v>0.68640909982349474</v>
      </c>
      <c r="G34" s="518">
        <f>'22 - V17i'!N36</f>
        <v>48.440870758972345</v>
      </c>
      <c r="H34" s="518">
        <f>'23 - V18i '!F36</f>
        <v>44.420474602863308</v>
      </c>
      <c r="I34" s="518">
        <f>'24 - V19i'!F36</f>
        <v>0</v>
      </c>
      <c r="J34" s="518">
        <f>'25 - V20i'!H36</f>
        <v>15.503875968992247</v>
      </c>
      <c r="K34" s="518">
        <f>'26 - V21i'!F35</f>
        <v>3.5128805620608898</v>
      </c>
      <c r="L34" s="3">
        <f>'27 - V22i'!F36</f>
        <v>14.553014553014554</v>
      </c>
    </row>
    <row r="35" spans="2:12">
      <c r="B35" s="2" t="s">
        <v>28</v>
      </c>
      <c r="C35" s="518">
        <f>'18 -V13i'!AK36</f>
        <v>2.054325496461995</v>
      </c>
      <c r="D35" s="518">
        <f>'19 - V14i'!H36</f>
        <v>0</v>
      </c>
      <c r="E35" s="518">
        <f>'20 - V15i'!W36</f>
        <v>2.5108422734535494</v>
      </c>
      <c r="F35" s="518">
        <f>'21 - V16i '!F37</f>
        <v>0.57064597123944305</v>
      </c>
      <c r="G35" s="518">
        <f>'22 - V17i'!N37</f>
        <v>10.385756676557863</v>
      </c>
      <c r="H35" s="518">
        <f>'23 - V18i '!F37</f>
        <v>26.363843871262269</v>
      </c>
      <c r="I35" s="518">
        <f>'24 - V19i'!F37</f>
        <v>0</v>
      </c>
      <c r="J35" s="518">
        <f>'25 - V20i'!H37</f>
        <v>9.0909090909090899</v>
      </c>
      <c r="K35" s="518">
        <f>'26 - V21i'!F36</f>
        <v>1.7958695001496556</v>
      </c>
      <c r="L35" s="3">
        <f>'27 - V22i'!F37</f>
        <v>12.461059190031152</v>
      </c>
    </row>
    <row r="36" spans="2:12">
      <c r="B36" s="2" t="s">
        <v>29</v>
      </c>
      <c r="C36" s="518">
        <f>'18 -V13i'!AK37</f>
        <v>1.2555243069505826</v>
      </c>
      <c r="D36" s="518">
        <f>'19 - V14i'!H37</f>
        <v>0</v>
      </c>
      <c r="E36" s="518">
        <f>'20 - V15i'!W37</f>
        <v>3.314584170349538</v>
      </c>
      <c r="F36" s="518">
        <f>'21 - V16i '!F38</f>
        <v>0.50220972278023301</v>
      </c>
      <c r="G36" s="518">
        <f>'22 - V17i'!N38</f>
        <v>15.016070711128968</v>
      </c>
      <c r="H36" s="518">
        <f>'23 - V18i '!F38</f>
        <v>30.433909200482123</v>
      </c>
      <c r="I36" s="518">
        <f>'24 - V19i'!F38</f>
        <v>19.011406844106464</v>
      </c>
      <c r="J36" s="518">
        <f>'25 - V20i'!H38</f>
        <v>22.813688212927758</v>
      </c>
      <c r="K36" s="518">
        <f>'26 - V21i'!F37</f>
        <v>1.8371961560203505</v>
      </c>
      <c r="L36" s="3">
        <f>'27 - V22i'!F38</f>
        <v>15.050167224080267</v>
      </c>
    </row>
    <row r="37" spans="2:12">
      <c r="B37" s="2" t="s">
        <v>30</v>
      </c>
      <c r="C37" s="518">
        <f>'18 -V13i'!AK38</f>
        <v>1.2249897917517354</v>
      </c>
      <c r="D37" s="518">
        <f>'19 - V14i'!H38</f>
        <v>2.7766435279706001</v>
      </c>
      <c r="E37" s="518">
        <f>'20 - V15i'!W38</f>
        <v>5.7166190281747653</v>
      </c>
      <c r="F37" s="518">
        <f>'21 - V16i '!F39</f>
        <v>0.7349938750510413</v>
      </c>
      <c r="G37" s="518">
        <f>'22 - V17i'!N39</f>
        <v>31.686402613311557</v>
      </c>
      <c r="H37" s="518">
        <f>'23 - V18i '!F39</f>
        <v>76.847692935892212</v>
      </c>
      <c r="I37" s="518">
        <f>'24 - V19i'!F39</f>
        <v>14.814814814814815</v>
      </c>
      <c r="J37" s="518">
        <f>'25 - V20i'!H39</f>
        <v>14.814814814814815</v>
      </c>
      <c r="K37" s="518">
        <f>'26 - V21i'!F38</f>
        <v>2.5057423261641261</v>
      </c>
      <c r="L37" s="3">
        <f>'27 - V22i'!F39</f>
        <v>13.173652694610778</v>
      </c>
    </row>
    <row r="38" spans="2:12">
      <c r="B38" s="2" t="s">
        <v>31</v>
      </c>
      <c r="C38" s="518">
        <f>'18 -V13i'!AK39</f>
        <v>2.1019442984760901</v>
      </c>
      <c r="D38" s="518">
        <f>'19 - V14i'!H39</f>
        <v>2.8025923979681209</v>
      </c>
      <c r="E38" s="518">
        <f>'20 - V15i'!W39</f>
        <v>4.0287265720791732</v>
      </c>
      <c r="F38" s="518">
        <f>'21 - V16i '!F40</f>
        <v>0.87581012436503769</v>
      </c>
      <c r="G38" s="518">
        <f>'22 - V17i'!N40</f>
        <v>7.1816430197933094</v>
      </c>
      <c r="H38" s="518">
        <f>'23 - V18i '!F40</f>
        <v>37.48467332282361</v>
      </c>
      <c r="I38" s="518">
        <f>'24 - V19i'!F40</f>
        <v>14.492753623188406</v>
      </c>
      <c r="J38" s="518">
        <f>'25 - V20i'!H40</f>
        <v>28.985507246376812</v>
      </c>
      <c r="K38" s="518">
        <f>'26 - V21i'!F39</f>
        <v>3.2987747408105559</v>
      </c>
      <c r="L38" s="3">
        <f>'27 - V22i'!F40</f>
        <v>22.172949002217297</v>
      </c>
    </row>
    <row r="39" spans="2:12">
      <c r="B39" s="2" t="s">
        <v>32</v>
      </c>
      <c r="C39" s="518">
        <f>'18 -V13i'!AK40</f>
        <v>2.0208023774145616</v>
      </c>
      <c r="D39" s="518">
        <f>'19 - V14i'!H40</f>
        <v>3.4175334323922733</v>
      </c>
      <c r="E39" s="518">
        <f>'20 - V15i'!W40</f>
        <v>6.4784546805349184</v>
      </c>
      <c r="F39" s="518">
        <f>'21 - V16i '!F41</f>
        <v>0.5052005943536404</v>
      </c>
      <c r="G39" s="518">
        <f>'22 - V17i'!N41</f>
        <v>10.906389301634473</v>
      </c>
      <c r="H39" s="518">
        <f>'23 - V18i '!F41</f>
        <v>50.490341753343237</v>
      </c>
      <c r="I39" s="518">
        <f>'24 - V19i'!F41</f>
        <v>18.255578093306287</v>
      </c>
      <c r="J39" s="518">
        <f>'25 - V20i'!H41</f>
        <v>22.312373225152129</v>
      </c>
      <c r="K39" s="518">
        <f>'26 - V21i'!F40</f>
        <v>2.8130464532806205</v>
      </c>
      <c r="L39" s="3">
        <f>'27 - V22i'!F41</f>
        <v>16.779864163004394</v>
      </c>
    </row>
    <row r="40" spans="2:12">
      <c r="B40" s="2" t="s">
        <v>33</v>
      </c>
      <c r="C40" s="518">
        <f>'18 -V13i'!AK41</f>
        <v>0.42648202503700361</v>
      </c>
      <c r="D40" s="518">
        <f>'19 - V14i'!H41</f>
        <v>0.70244098241388819</v>
      </c>
      <c r="E40" s="518">
        <f>'20 - V15i'!W41</f>
        <v>0.85296405007400722</v>
      </c>
      <c r="F40" s="518">
        <f>'21 - V16i '!F42</f>
        <v>0.15052306766011891</v>
      </c>
      <c r="G40" s="518">
        <f>'22 - V17i'!N42</f>
        <v>40.189659065251753</v>
      </c>
      <c r="H40" s="518">
        <f>'23 - V18i '!F42</f>
        <v>33.190336419056223</v>
      </c>
      <c r="I40" s="518">
        <f>'24 - V19i'!F42</f>
        <v>14.861995753715499</v>
      </c>
      <c r="J40" s="518">
        <f>'25 - V20i'!H42</f>
        <v>21.231422505307854</v>
      </c>
      <c r="K40" s="518">
        <f>'26 - V21i'!F41</f>
        <v>1.6644869813339673</v>
      </c>
      <c r="L40" s="3">
        <f>'27 - V22i'!F42</f>
        <v>14.86417221937468</v>
      </c>
    </row>
    <row r="41" spans="2:12">
      <c r="B41" s="2" t="s">
        <v>34</v>
      </c>
      <c r="C41" s="518">
        <f>'18 -V13i'!AK42</f>
        <v>1.6660319878141661</v>
      </c>
      <c r="D41" s="518">
        <f>'19 - V14i'!H42</f>
        <v>1.9992383853769993</v>
      </c>
      <c r="E41" s="518">
        <f>'20 - V15i'!W42</f>
        <v>1.8564356435643563</v>
      </c>
      <c r="F41" s="518">
        <f>'21 - V16i '!F43</f>
        <v>0.52361005331302357</v>
      </c>
      <c r="G41" s="518">
        <f>'22 - V17i'!N43</f>
        <v>37.223914699162222</v>
      </c>
      <c r="H41" s="518">
        <f>'23 - V18i '!F43</f>
        <v>79.636329017517127</v>
      </c>
      <c r="I41" s="518">
        <f>'24 - V19i'!F43</f>
        <v>30.303030303030305</v>
      </c>
      <c r="J41" s="518">
        <f>'25 - V20i'!H43</f>
        <v>19.28374655647383</v>
      </c>
      <c r="K41" s="518">
        <f>'26 - V21i'!F42</f>
        <v>1.3333333333333333</v>
      </c>
      <c r="L41" s="3">
        <f>'27 - V22i'!F43</f>
        <v>14.592933947772657</v>
      </c>
    </row>
    <row r="42" spans="2:12">
      <c r="B42" s="2" t="s">
        <v>35</v>
      </c>
      <c r="C42" s="518">
        <f>'18 -V13i'!AK43</f>
        <v>1.4281180577594415</v>
      </c>
      <c r="D42" s="518">
        <f>'19 - V14i'!H43</f>
        <v>2.1263091082196128</v>
      </c>
      <c r="E42" s="518">
        <f>'20 - V15i'!W43</f>
        <v>3.0783878133925739</v>
      </c>
      <c r="F42" s="518">
        <f>'21 - V16i '!F44</f>
        <v>0.53951126626467782</v>
      </c>
      <c r="G42" s="518">
        <f>'22 - V17i'!N44</f>
        <v>11.044112980006346</v>
      </c>
      <c r="H42" s="518">
        <f>'23 - V18i '!F44</f>
        <v>63.122818152967319</v>
      </c>
      <c r="I42" s="518">
        <f>'24 - V19i'!F44</f>
        <v>12.882447665056361</v>
      </c>
      <c r="J42" s="518">
        <f>'25 - V20i'!H44</f>
        <v>9.6618357487922708</v>
      </c>
      <c r="K42" s="518">
        <f>'26 - V21i'!F43</f>
        <v>2.7567195037904892</v>
      </c>
      <c r="L42" s="3">
        <f>'27 - V22i'!F44</f>
        <v>11.574074074074073</v>
      </c>
    </row>
    <row r="43" spans="2:12">
      <c r="B43" s="2" t="s">
        <v>36</v>
      </c>
      <c r="C43" s="518">
        <f>'18 -V13i'!AK44</f>
        <v>2.4384296513045598</v>
      </c>
      <c r="D43" s="518">
        <f>'19 - V14i'!H44</f>
        <v>0</v>
      </c>
      <c r="E43" s="518">
        <f>'20 - V15i'!W44</f>
        <v>2.926115581565472</v>
      </c>
      <c r="F43" s="518">
        <f>'21 - V16i '!F45</f>
        <v>0.73152889539136801</v>
      </c>
      <c r="G43" s="518">
        <f>'22 - V17i'!N45</f>
        <v>22.677395757132409</v>
      </c>
      <c r="H43" s="518">
        <f>'23 - V18i '!F45</f>
        <v>41.940990002438426</v>
      </c>
      <c r="I43" s="518">
        <f>'24 - V19i'!F45</f>
        <v>15.873015873015872</v>
      </c>
      <c r="J43" s="518">
        <f>'25 - V20i'!H45</f>
        <v>0</v>
      </c>
      <c r="K43" s="518">
        <f>'26 - V21i'!F44</f>
        <v>1.0917030567685588</v>
      </c>
      <c r="L43" s="3">
        <f>'27 - V22i'!F45</f>
        <v>8.9686098654708513</v>
      </c>
    </row>
    <row r="44" spans="2:12">
      <c r="B44" s="2" t="s">
        <v>37</v>
      </c>
      <c r="C44" s="518">
        <f>'18 -V13i'!AK45</f>
        <v>0.88941595019270681</v>
      </c>
      <c r="D44" s="518">
        <f>'19 - V14i'!H45</f>
        <v>1.6305959086866291</v>
      </c>
      <c r="E44" s="518">
        <f>'20 - V15i'!W45</f>
        <v>1.8776558948512698</v>
      </c>
      <c r="F44" s="518">
        <f>'21 - V16i '!F46</f>
        <v>0.4447079750963534</v>
      </c>
      <c r="G44" s="518">
        <f>'22 - V17i'!N46</f>
        <v>8.2023915406660741</v>
      </c>
      <c r="H44" s="518">
        <f>'23 - V18i '!F46</f>
        <v>31.524854234608163</v>
      </c>
      <c r="I44" s="518">
        <f>'24 - V19i'!F46</f>
        <v>12.658227848101266</v>
      </c>
      <c r="J44" s="518">
        <f>'25 - V20i'!H46</f>
        <v>6.3291139240506329</v>
      </c>
      <c r="K44" s="518">
        <f>'26 - V21i'!F45</f>
        <v>1.280111718840917</v>
      </c>
      <c r="L44" s="3">
        <f>'27 - V22i'!F46</f>
        <v>7.5593952483801301</v>
      </c>
    </row>
    <row r="45" spans="2:12">
      <c r="B45" s="2" t="s">
        <v>38</v>
      </c>
      <c r="C45" s="518">
        <f>'18 -V13i'!AK46</f>
        <v>2.7094042547681632</v>
      </c>
      <c r="D45" s="518">
        <f>'19 - V14i'!H46</f>
        <v>2.6980746073467907</v>
      </c>
      <c r="E45" s="518">
        <f>'20 - V15i'!W46</f>
        <v>10.123849231526201</v>
      </c>
      <c r="F45" s="518">
        <f>'21 - V16i '!F47</f>
        <v>0.30913752249744275</v>
      </c>
      <c r="G45" s="518">
        <f>'22 - V17i'!N47</f>
        <v>2.7353005917312996</v>
      </c>
      <c r="H45" s="518">
        <f>'23 - V18i '!F47</f>
        <v>36.376260827905888</v>
      </c>
      <c r="I45" s="518">
        <f>'24 - V19i'!F47</f>
        <v>12.922262922262922</v>
      </c>
      <c r="J45" s="518">
        <f>'25 - V20i'!H47</f>
        <v>16.687016687016687</v>
      </c>
      <c r="K45" s="518">
        <f>'26 - V21i'!F46</f>
        <v>1.8164866255144032</v>
      </c>
      <c r="L45" s="3">
        <f>'27 - V22i'!F47</f>
        <v>21.364959753382429</v>
      </c>
    </row>
    <row r="46" spans="2:12">
      <c r="B46" s="2" t="s">
        <v>39</v>
      </c>
      <c r="C46" s="518">
        <f>'18 -V13i'!AK47</f>
        <v>1.3346043851286939</v>
      </c>
      <c r="D46" s="518">
        <f>'19 - V14i'!H47</f>
        <v>0</v>
      </c>
      <c r="E46" s="518">
        <f>'20 - V15i'!W47</f>
        <v>3.0505243088655862</v>
      </c>
      <c r="F46" s="518">
        <f>'21 - V16i '!F48</f>
        <v>0.5719733079122975</v>
      </c>
      <c r="G46" s="518">
        <f>'22 - V17i'!N48</f>
        <v>9.9142040038131558</v>
      </c>
      <c r="H46" s="518">
        <f>'23 - V18i '!F48</f>
        <v>52.62154432793136</v>
      </c>
      <c r="I46" s="518">
        <f>'24 - V19i'!F48</f>
        <v>0</v>
      </c>
      <c r="J46" s="518">
        <f>'25 - V20i'!H48</f>
        <v>0</v>
      </c>
      <c r="K46" s="518">
        <f>'26 - V21i'!F47</f>
        <v>2.6260504201680672</v>
      </c>
      <c r="L46" s="3">
        <f>'27 - V22i'!F48</f>
        <v>10.964912280701753</v>
      </c>
    </row>
    <row r="47" spans="2:12">
      <c r="B47" s="2" t="s">
        <v>40</v>
      </c>
      <c r="C47" s="518">
        <f>'18 -V13i'!AK48</f>
        <v>1.5716680637049454</v>
      </c>
      <c r="D47" s="518">
        <f>'19 - V14i'!H48</f>
        <v>0</v>
      </c>
      <c r="E47" s="518">
        <f>'20 - V15i'!W48</f>
        <v>1.3621123218776194</v>
      </c>
      <c r="F47" s="518">
        <f>'21 - V16i '!F49</f>
        <v>0.62866722548197818</v>
      </c>
      <c r="G47" s="518">
        <f>'22 - V17i'!N49</f>
        <v>0.31433361274098909</v>
      </c>
      <c r="H47" s="518">
        <f>'23 - V18i '!F49</f>
        <v>18.545683151718357</v>
      </c>
      <c r="I47" s="518">
        <f>'24 - V19i'!F49</f>
        <v>10.204081632653061</v>
      </c>
      <c r="J47" s="518">
        <f>'25 - V20i'!H49</f>
        <v>20.408163265306122</v>
      </c>
      <c r="K47" s="518">
        <f>'26 - V21i'!F48</f>
        <v>0.75872534142640369</v>
      </c>
      <c r="L47" s="3">
        <f>'27 - V22i'!F49</f>
        <v>14.869888475836431</v>
      </c>
    </row>
    <row r="48" spans="2:12">
      <c r="B48" s="2" t="s">
        <v>41</v>
      </c>
      <c r="C48" s="518">
        <f>'18 -V13i'!AK49</f>
        <v>1.8488455988455987</v>
      </c>
      <c r="D48" s="518">
        <f>'19 - V14i'!H49</f>
        <v>2.0743145743145743</v>
      </c>
      <c r="E48" s="518">
        <f>'20 - V15i'!W49</f>
        <v>4.0133477633477632</v>
      </c>
      <c r="F48" s="518">
        <f>'21 - V16i '!F50</f>
        <v>0.85678210678210676</v>
      </c>
      <c r="G48" s="518">
        <f>'22 - V17i'!N50</f>
        <v>15.918109668109668</v>
      </c>
      <c r="H48" s="518">
        <f>'23 - V18i '!F50</f>
        <v>54.112554112554115</v>
      </c>
      <c r="I48" s="518">
        <f>'24 - V19i'!F50</f>
        <v>7.731958762886598</v>
      </c>
      <c r="J48" s="518">
        <f>'25 - V20i'!H50</f>
        <v>10.309278350515465</v>
      </c>
      <c r="K48" s="518">
        <f>'26 - V21i'!F49</f>
        <v>3.3112582781456954</v>
      </c>
      <c r="L48" s="3">
        <f>'27 - V22i'!F50</f>
        <v>17.543859649122805</v>
      </c>
    </row>
    <row r="49" spans="2:12">
      <c r="B49" s="2" t="s">
        <v>42</v>
      </c>
      <c r="C49" s="518">
        <f>'18 -V13i'!AK50</f>
        <v>1.2259409096481551</v>
      </c>
      <c r="D49" s="518">
        <f>'19 - V14i'!H50</f>
        <v>2.4518818192963101</v>
      </c>
      <c r="E49" s="518">
        <f>'20 - V15i'!W50</f>
        <v>2.5744759102611252</v>
      </c>
      <c r="F49" s="518">
        <f>'21 - V16i '!F51</f>
        <v>0.85815863675370851</v>
      </c>
      <c r="G49" s="518">
        <f>'22 - V17i'!N51</f>
        <v>27.338482285153855</v>
      </c>
      <c r="H49" s="518">
        <f>'23 - V18i '!F51</f>
        <v>68.0397204854726</v>
      </c>
      <c r="I49" s="518">
        <f>'24 - V19i'!F51</f>
        <v>12.987012987012989</v>
      </c>
      <c r="J49" s="518">
        <f>'25 - V20i'!H51</f>
        <v>51.948051948051955</v>
      </c>
      <c r="K49" s="518">
        <f>'26 - V21i'!F50</f>
        <v>0.34710170079833391</v>
      </c>
      <c r="L49" s="3">
        <f>'27 - V22i'!F51</f>
        <v>18.156424581005588</v>
      </c>
    </row>
    <row r="50" spans="2:12">
      <c r="B50" s="2" t="s">
        <v>43</v>
      </c>
      <c r="C50" s="518">
        <f>'18 -V13i'!AK51</f>
        <v>1.3771259381670455</v>
      </c>
      <c r="D50" s="518">
        <f>'19 - V14i'!H51</f>
        <v>0</v>
      </c>
      <c r="E50" s="518">
        <f>'20 - V15i'!W51</f>
        <v>2.6165392825173863</v>
      </c>
      <c r="F50" s="518">
        <f>'21 - V16i '!F52</f>
        <v>0.41313778145011359</v>
      </c>
      <c r="G50" s="518">
        <f>'22 - V17i'!N52</f>
        <v>75.810782896095844</v>
      </c>
      <c r="H50" s="518">
        <f>'23 - V18i '!F52</f>
        <v>30.227914342766645</v>
      </c>
      <c r="I50" s="518">
        <f>'24 - V19i'!F52</f>
        <v>9.6618357487922708</v>
      </c>
      <c r="J50" s="518">
        <f>'25 - V20i'!H52</f>
        <v>19.323671497584542</v>
      </c>
      <c r="K50" s="518">
        <f>'26 - V21i'!F51</f>
        <v>1.9281332164767748</v>
      </c>
      <c r="L50" s="3">
        <f>'27 - V22i'!F52</f>
        <v>13.048635824436536</v>
      </c>
    </row>
    <row r="51" spans="2:12">
      <c r="B51" s="2" t="s">
        <v>44</v>
      </c>
      <c r="C51" s="518">
        <f>'18 -V13i'!AK52</f>
        <v>2.3174971031286211</v>
      </c>
      <c r="D51" s="518">
        <f>'19 - V14i'!H52</f>
        <v>0</v>
      </c>
      <c r="E51" s="518">
        <f>'20 - V15i'!W52</f>
        <v>3.186558516801854</v>
      </c>
      <c r="F51" s="518">
        <f>'21 - V16i '!F53</f>
        <v>0.86906141367323286</v>
      </c>
      <c r="G51" s="518">
        <f>'22 - V17i'!N53</f>
        <v>17.091541135573582</v>
      </c>
      <c r="H51" s="518">
        <f>'23 - V18i '!F53</f>
        <v>27.230590961761298</v>
      </c>
      <c r="I51" s="518">
        <f>'24 - V19i'!F53</f>
        <v>0</v>
      </c>
      <c r="J51" s="518">
        <f>'25 - V20i'!H53</f>
        <v>0</v>
      </c>
      <c r="K51" s="518">
        <f>'26 - V21i'!F52</f>
        <v>0.80710250201775624</v>
      </c>
      <c r="L51" s="3">
        <f>'27 - V22i'!F53</f>
        <v>13.422818791946309</v>
      </c>
    </row>
    <row r="52" spans="2:12">
      <c r="B52" s="2" t="s">
        <v>45</v>
      </c>
      <c r="C52" s="518">
        <f>'18 -V13i'!AK53</f>
        <v>3.0840400925212026</v>
      </c>
      <c r="D52" s="518">
        <f>'19 - V14i'!H53</f>
        <v>2.1845283988691855</v>
      </c>
      <c r="E52" s="518">
        <f>'20 - V15i'!W53</f>
        <v>4.4975584682600873</v>
      </c>
      <c r="F52" s="518">
        <f>'21 - V16i '!F54</f>
        <v>0.64250835260858385</v>
      </c>
      <c r="G52" s="518">
        <f>'22 - V17i'!N54</f>
        <v>24.286815728604473</v>
      </c>
      <c r="H52" s="518">
        <f>'23 - V18i '!F54</f>
        <v>47.93112310460036</v>
      </c>
      <c r="I52" s="518">
        <f>'24 - V19i'!F54</f>
        <v>6.2893081761006293</v>
      </c>
      <c r="J52" s="518">
        <f>'25 - V20i'!H54</f>
        <v>0</v>
      </c>
      <c r="K52" s="518">
        <f>'26 - V21i'!F53</f>
        <v>0.30759766225776686</v>
      </c>
      <c r="L52" s="3">
        <f>'27 - V22i'!F54</f>
        <v>21.108179419525065</v>
      </c>
    </row>
    <row r="53" spans="2:12">
      <c r="B53" s="2" t="s">
        <v>46</v>
      </c>
      <c r="C53" s="518">
        <f>'18 -V13i'!AK54</f>
        <v>1.7882689556509299</v>
      </c>
      <c r="D53" s="518">
        <f>'19 - V14i'!H54</f>
        <v>2.6824034334763946</v>
      </c>
      <c r="E53" s="518">
        <f>'20 - V15i'!W54</f>
        <v>3.9341917024320456</v>
      </c>
      <c r="F53" s="518">
        <f>'21 - V16i '!F55</f>
        <v>1.251788268955651</v>
      </c>
      <c r="G53" s="518">
        <f>'22 - V17i'!N55</f>
        <v>5.5436337625178833</v>
      </c>
      <c r="H53" s="518">
        <f>'23 - V18i '!F55</f>
        <v>82.796852646638058</v>
      </c>
      <c r="I53" s="518">
        <f>'24 - V19i'!F55</f>
        <v>15.748031496062993</v>
      </c>
      <c r="J53" s="518">
        <f>'25 - V20i'!H55</f>
        <v>31.496062992125985</v>
      </c>
      <c r="K53" s="518">
        <f>'26 - V21i'!F54</f>
        <v>2.5</v>
      </c>
      <c r="L53" s="3">
        <f>'27 - V22i'!F55</f>
        <v>30.985915492957748</v>
      </c>
    </row>
    <row r="54" spans="2:12">
      <c r="B54" s="2" t="s">
        <v>47</v>
      </c>
      <c r="C54" s="518">
        <f>'18 -V13i'!AK55</f>
        <v>2.6595744680851063</v>
      </c>
      <c r="D54" s="518">
        <f>'19 - V14i'!H55</f>
        <v>1.9946808510638296</v>
      </c>
      <c r="E54" s="518">
        <f>'20 - V15i'!W55</f>
        <v>6.3164893617021276</v>
      </c>
      <c r="F54" s="518">
        <f>'21 - V16i '!F56</f>
        <v>1.6622340425531914</v>
      </c>
      <c r="G54" s="518">
        <f>'22 - V17i'!N56</f>
        <v>0.33244680851063829</v>
      </c>
      <c r="H54" s="518">
        <f>'23 - V18i '!F56</f>
        <v>48.869680851063826</v>
      </c>
      <c r="I54" s="518">
        <f>'24 - V19i'!F56</f>
        <v>37.037037037037038</v>
      </c>
      <c r="J54" s="518">
        <f>'25 - V20i'!H56</f>
        <v>37.037037037037038</v>
      </c>
      <c r="K54" s="518">
        <f>'26 - V21i'!F55</f>
        <v>1.9249278152069298</v>
      </c>
      <c r="L54" s="3">
        <f>'27 - V22i'!F56</f>
        <v>13.422818791946309</v>
      </c>
    </row>
    <row r="55" spans="2:12">
      <c r="B55" s="2" t="s">
        <v>48</v>
      </c>
      <c r="C55" s="518">
        <f>'18 -V13i'!AK56</f>
        <v>1.1624688624411847</v>
      </c>
      <c r="D55" s="518">
        <f>'19 - V14i'!H56</f>
        <v>1.3285358427899254</v>
      </c>
      <c r="E55" s="518">
        <f>'20 - V15i'!W56</f>
        <v>2.6847495156379737</v>
      </c>
      <c r="F55" s="518">
        <f>'21 - V16i '!F57</f>
        <v>0.52587877110434544</v>
      </c>
      <c r="G55" s="518">
        <f>'22 - V17i'!N57</f>
        <v>7.7497924162745644</v>
      </c>
      <c r="H55" s="518">
        <f>'23 - V18i '!F57</f>
        <v>40.57569886520897</v>
      </c>
      <c r="I55" s="518">
        <f>'24 - V19i'!F57</f>
        <v>11.673151750972762</v>
      </c>
      <c r="J55" s="518">
        <f>'25 - V20i'!H57</f>
        <v>9.7276264591439698</v>
      </c>
      <c r="K55" s="518">
        <f>'26 - V21i'!F56</f>
        <v>2.1733224667209998</v>
      </c>
      <c r="L55" s="3">
        <f>'27 - V22i'!F57</f>
        <v>12.588512981904012</v>
      </c>
    </row>
    <row r="56" spans="2:12">
      <c r="B56" s="2" t="s">
        <v>49</v>
      </c>
      <c r="C56" s="518">
        <f>'18 -V13i'!AK57</f>
        <v>0.91833387996064275</v>
      </c>
      <c r="D56" s="518">
        <f>'19 - V14i'!H57</f>
        <v>1.4430960970810101</v>
      </c>
      <c r="E56" s="518">
        <f>'20 - V15i'!W57</f>
        <v>2.5582158084617905</v>
      </c>
      <c r="F56" s="518">
        <f>'21 - V16i '!F58</f>
        <v>0.65595277140045916</v>
      </c>
      <c r="G56" s="518">
        <f>'22 - V17i'!N58</f>
        <v>17.382748442112167</v>
      </c>
      <c r="H56" s="518">
        <f>'23 - V18i '!F58</f>
        <v>37.258117415546081</v>
      </c>
      <c r="I56" s="518">
        <f>'24 - V19i'!F58</f>
        <v>0</v>
      </c>
      <c r="J56" s="518">
        <f>'25 - V20i'!H58</f>
        <v>0</v>
      </c>
      <c r="K56" s="518">
        <f>'26 - V21i'!F57</f>
        <v>1.129305477131564</v>
      </c>
      <c r="L56" s="3">
        <f>'27 - V22i'!F58</f>
        <v>11.972274732199118</v>
      </c>
    </row>
    <row r="57" spans="2:12">
      <c r="B57" s="2" t="s">
        <v>50</v>
      </c>
      <c r="C57" s="518">
        <f>'18 -V13i'!AK58</f>
        <v>2.1590500179920835</v>
      </c>
      <c r="D57" s="518">
        <f>'19 - V14i'!H58</f>
        <v>0</v>
      </c>
      <c r="E57" s="518">
        <f>'20 - V15i'!W58</f>
        <v>2.8787333573227776</v>
      </c>
      <c r="F57" s="518">
        <f>'21 - V16i '!F59</f>
        <v>0.71968333933069439</v>
      </c>
      <c r="G57" s="518">
        <f>'22 - V17i'!N59</f>
        <v>7.196833393306945</v>
      </c>
      <c r="H57" s="518">
        <f>'23 - V18i '!F59</f>
        <v>31.30622526088521</v>
      </c>
      <c r="I57" s="518">
        <f>'24 - V19i'!F59</f>
        <v>50</v>
      </c>
      <c r="J57" s="518">
        <f>'25 - V20i'!H59</f>
        <v>0</v>
      </c>
      <c r="K57" s="518">
        <f>'26 - V21i'!F58</f>
        <v>4.7573739295908659</v>
      </c>
      <c r="L57" s="3">
        <f>'27 - V22i'!F59</f>
        <v>24.03846153846154</v>
      </c>
    </row>
    <row r="58" spans="2:12">
      <c r="B58" s="2" t="s">
        <v>51</v>
      </c>
      <c r="C58" s="518">
        <f>'18 -V13i'!AK59</f>
        <v>1.5122873345935728</v>
      </c>
      <c r="D58" s="518">
        <f>'19 - V14i'!H59</f>
        <v>0</v>
      </c>
      <c r="E58" s="518">
        <f>'20 - V15i'!W59</f>
        <v>4.1587901701323249</v>
      </c>
      <c r="F58" s="518">
        <f>'21 - V16i '!F60</f>
        <v>0.63011972274732198</v>
      </c>
      <c r="G58" s="518">
        <f>'22 - V17i'!N60</f>
        <v>60.113421550094522</v>
      </c>
      <c r="H58" s="518">
        <f>'23 - V18i '!F60</f>
        <v>30.749842470069314</v>
      </c>
      <c r="I58" s="518">
        <f>'24 - V19i'!F60</f>
        <v>15.748031496062993</v>
      </c>
      <c r="J58" s="518">
        <f>'25 - V20i'!H60</f>
        <v>7.8740157480314963</v>
      </c>
      <c r="K58" s="518">
        <f>'26 - V21i'!F59</f>
        <v>1.2512512512512513</v>
      </c>
      <c r="L58" s="3">
        <f>'27 - V22i'!F60</f>
        <v>12.658227848101266</v>
      </c>
    </row>
    <row r="59" spans="2:12">
      <c r="B59" s="2" t="s">
        <v>52</v>
      </c>
      <c r="C59" s="518">
        <f>'18 -V13i'!AK60</f>
        <v>1.7429193899782134</v>
      </c>
      <c r="D59" s="518">
        <f>'19 - V14i'!H60</f>
        <v>0</v>
      </c>
      <c r="E59" s="518">
        <f>'20 - V15i'!W60</f>
        <v>2.6143790849673203</v>
      </c>
      <c r="F59" s="518">
        <f>'21 - V16i '!F61</f>
        <v>0.72621641249092228</v>
      </c>
      <c r="G59" s="518">
        <f>'22 - V17i'!N61</f>
        <v>115.32316630355847</v>
      </c>
      <c r="H59" s="518">
        <f>'23 - V18i '!F61</f>
        <v>35.003631082062455</v>
      </c>
      <c r="I59" s="518">
        <f>'24 - V19i'!F61</f>
        <v>9.6153846153846168</v>
      </c>
      <c r="J59" s="518">
        <f>'25 - V20i'!H61</f>
        <v>0</v>
      </c>
      <c r="K59" s="518">
        <f>'26 - V21i'!F60</f>
        <v>3.6710719530102791</v>
      </c>
      <c r="L59" s="3">
        <f>'27 - V22i'!F61</f>
        <v>7.5614366729678641</v>
      </c>
    </row>
    <row r="60" spans="2:12">
      <c r="B60" s="2" t="s">
        <v>53</v>
      </c>
      <c r="C60" s="518">
        <f>'18 -V13i'!AK61</f>
        <v>2.1598272138228944</v>
      </c>
      <c r="D60" s="518">
        <f>'19 - V14i'!H61</f>
        <v>4.3196544276457889</v>
      </c>
      <c r="E60" s="518">
        <f>'20 - V15i'!W61</f>
        <v>4.8596112311015123</v>
      </c>
      <c r="F60" s="518">
        <f>'21 - V16i '!F62</f>
        <v>0.53995680345572361</v>
      </c>
      <c r="G60" s="518">
        <f>'22 - V17i'!N62</f>
        <v>20.518358531317492</v>
      </c>
      <c r="H60" s="518">
        <f>'23 - V18i '!F62</f>
        <v>57.235421166306693</v>
      </c>
      <c r="I60" s="518">
        <f>'24 - V19i'!F62</f>
        <v>14.084507042253522</v>
      </c>
      <c r="J60" s="518">
        <f>'25 - V20i'!H62</f>
        <v>28.169014084507044</v>
      </c>
      <c r="K60" s="518">
        <f>'26 - V21i'!F61</f>
        <v>2.9651593773165308</v>
      </c>
      <c r="L60" s="3">
        <f>'27 - V22i'!F62</f>
        <v>19.35483870967742</v>
      </c>
    </row>
    <row r="61" spans="2:12">
      <c r="B61" s="2" t="s">
        <v>54</v>
      </c>
      <c r="C61" s="518">
        <f>'18 -V13i'!AK62</f>
        <v>2.1441774491682071</v>
      </c>
      <c r="D61" s="518">
        <f>'19 - V14i'!H62</f>
        <v>2.587800369685767</v>
      </c>
      <c r="E61" s="518">
        <f>'20 - V15i'!W62</f>
        <v>4.9537892791127538</v>
      </c>
      <c r="F61" s="518">
        <f>'21 - V16i '!F63</f>
        <v>0.81330868761552677</v>
      </c>
      <c r="G61" s="518">
        <f>'22 - V17i'!N63</f>
        <v>12.273567467652496</v>
      </c>
      <c r="H61" s="518">
        <f>'23 - V18i '!F63</f>
        <v>54.269870609981517</v>
      </c>
      <c r="I61" s="518">
        <f>'24 - V19i'!F63</f>
        <v>23.809523809523807</v>
      </c>
      <c r="J61" s="518">
        <f>'25 - V20i'!H63</f>
        <v>41.666666666666664</v>
      </c>
      <c r="K61" s="518">
        <f>'26 - V21i'!F62</f>
        <v>1.2888970723623641</v>
      </c>
      <c r="L61" s="3">
        <f>'27 - V22i'!F63</f>
        <v>17.758046614872363</v>
      </c>
    </row>
    <row r="62" spans="2:12">
      <c r="B62" s="2" t="s">
        <v>55</v>
      </c>
      <c r="C62" s="518">
        <f>'18 -V13i'!AK63</f>
        <v>1.9698434869811254</v>
      </c>
      <c r="D62" s="518">
        <f>'19 - V14i'!H63</f>
        <v>2.1489201676157732</v>
      </c>
      <c r="E62" s="518">
        <f>'20 - V15i'!W63</f>
        <v>4.2620249991046162</v>
      </c>
      <c r="F62" s="518">
        <f>'21 - V16i '!F64</f>
        <v>0.60886071415780241</v>
      </c>
      <c r="G62" s="518">
        <f>'22 - V17i'!N64</f>
        <v>7.4495899144013471</v>
      </c>
      <c r="H62" s="518">
        <f>'23 - V18i '!F64</f>
        <v>58.164105870133589</v>
      </c>
      <c r="I62" s="518">
        <f>'24 - V19i'!F64</f>
        <v>4.6082949308755756</v>
      </c>
      <c r="J62" s="518">
        <f>'25 - V20i'!H64</f>
        <v>13.82488479262673</v>
      </c>
      <c r="K62" s="518">
        <f>'26 - V21i'!F63</f>
        <v>2.2526750516238034</v>
      </c>
      <c r="L62" s="3">
        <f>'27 - V22i'!F64</f>
        <v>15.588096362777515</v>
      </c>
    </row>
    <row r="63" spans="2:12">
      <c r="B63" s="2" t="s">
        <v>56</v>
      </c>
      <c r="C63" s="518">
        <f>'18 -V13i'!AK64</f>
        <v>1.3016211099278192</v>
      </c>
      <c r="D63" s="518">
        <f>'19 - V14i'!H64</f>
        <v>0</v>
      </c>
      <c r="E63" s="518">
        <f>'20 - V15i'!W64</f>
        <v>2.7215714116672585</v>
      </c>
      <c r="F63" s="518">
        <f>'21 - V16i '!F65</f>
        <v>0.82830434268133946</v>
      </c>
      <c r="G63" s="518">
        <f>'22 - V17i'!N65</f>
        <v>2.0115962607975386</v>
      </c>
      <c r="H63" s="518">
        <f>'23 - V18i '!F65</f>
        <v>37.155366228848656</v>
      </c>
      <c r="I63" s="518">
        <f>'24 - V19i'!F65</f>
        <v>0</v>
      </c>
      <c r="J63" s="518">
        <f>'25 - V20i'!H65</f>
        <v>0</v>
      </c>
      <c r="K63" s="518">
        <f>'26 - V21i'!F64</f>
        <v>2.1998742928975488</v>
      </c>
      <c r="L63" s="3">
        <f>'27 - V22i'!F65</f>
        <v>15.748031496062993</v>
      </c>
    </row>
    <row r="64" spans="2:12">
      <c r="B64" s="2" t="s">
        <v>57</v>
      </c>
      <c r="C64" s="518">
        <f>'18 -V13i'!AK65</f>
        <v>1.8643672803542299</v>
      </c>
      <c r="D64" s="518">
        <f>'19 - V14i'!H65</f>
        <v>4.3113493358191564</v>
      </c>
      <c r="E64" s="518">
        <f>'20 - V15i'!W65</f>
        <v>3.7287345607084599</v>
      </c>
      <c r="F64" s="518">
        <f>'21 - V16i '!F66</f>
        <v>0.81566068515497558</v>
      </c>
      <c r="G64" s="518">
        <f>'22 - V17i'!N66</f>
        <v>2.6800279655092054</v>
      </c>
      <c r="H64" s="518">
        <f>'23 - V18i '!F66</f>
        <v>58.261477511069678</v>
      </c>
      <c r="I64" s="518">
        <f>'24 - V19i'!F66</f>
        <v>24.793388429752067</v>
      </c>
      <c r="J64" s="518">
        <f>'25 - V20i'!H66</f>
        <v>24.793388429752067</v>
      </c>
      <c r="K64" s="518">
        <f>'26 - V21i'!F65</f>
        <v>0.9865175928970733</v>
      </c>
      <c r="L64" s="3">
        <f>'27 - V22i'!F66</f>
        <v>21.367521367521366</v>
      </c>
    </row>
    <row r="65" spans="2:12">
      <c r="B65" s="2" t="s">
        <v>58</v>
      </c>
      <c r="C65" s="518">
        <f>'18 -V13i'!AK66</f>
        <v>2.0495303159692573</v>
      </c>
      <c r="D65" s="518">
        <f>'19 - V14i'!H66</f>
        <v>1.8502704241389125</v>
      </c>
      <c r="E65" s="518">
        <f>'20 - V15i'!W66</f>
        <v>3.7859379447765442</v>
      </c>
      <c r="F65" s="518">
        <f>'21 - V16i '!F67</f>
        <v>0.45545118132650153</v>
      </c>
      <c r="G65" s="518">
        <f>'22 - V17i'!N67</f>
        <v>16.339311130088245</v>
      </c>
      <c r="H65" s="518">
        <f>'23 - V18i '!F67</f>
        <v>45.829775120979221</v>
      </c>
      <c r="I65" s="518">
        <f>'24 - V19i'!F67</f>
        <v>14.732965009208103</v>
      </c>
      <c r="J65" s="518">
        <f>'25 - V20i'!H67</f>
        <v>23.941068139963168</v>
      </c>
      <c r="K65" s="518">
        <f>'26 - V21i'!F66</f>
        <v>1.8444948921679909</v>
      </c>
      <c r="L65" s="3">
        <f>'27 - V22i'!F67</f>
        <v>13.543031891655744</v>
      </c>
    </row>
    <row r="66" spans="2:12">
      <c r="B66" s="2" t="s">
        <v>59</v>
      </c>
      <c r="C66" s="518">
        <f>'18 -V13i'!AK67</f>
        <v>1.6549844236760125</v>
      </c>
      <c r="D66" s="518">
        <f>'19 - V14i'!H67</f>
        <v>3.1396028037383177</v>
      </c>
      <c r="E66" s="518">
        <f>'20 - V15i'!W67</f>
        <v>4.7459112149532707</v>
      </c>
      <c r="F66" s="518">
        <f>'21 - V16i '!F68</f>
        <v>0.46242211838006231</v>
      </c>
      <c r="G66" s="518">
        <f>'22 - V17i'!N68</f>
        <v>14.335085669781932</v>
      </c>
      <c r="H66" s="518">
        <f>'23 - V18i '!F68</f>
        <v>60.796339563862929</v>
      </c>
      <c r="I66" s="518">
        <f>'24 - V19i'!F68</f>
        <v>13.642564802182811</v>
      </c>
      <c r="J66" s="518">
        <f>'25 - V20i'!H68</f>
        <v>20.463847203274216</v>
      </c>
      <c r="K66" s="518">
        <f>'26 - V21i'!F67</f>
        <v>1.9604123189780562</v>
      </c>
      <c r="L66" s="3">
        <f>'27 - V22i'!F68</f>
        <v>17.773306505700873</v>
      </c>
    </row>
    <row r="67" spans="2:12">
      <c r="B67" s="2" t="s">
        <v>60</v>
      </c>
      <c r="C67" s="518">
        <f>'18 -V13i'!AK68</f>
        <v>1.345483456669317</v>
      </c>
      <c r="D67" s="518">
        <f>'19 - V14i'!H68</f>
        <v>1.1620084398507735</v>
      </c>
      <c r="E67" s="518">
        <f>'20 - V15i'!W68</f>
        <v>1.5289584734878601</v>
      </c>
      <c r="F67" s="518">
        <f>'21 - V16i '!F69</f>
        <v>0.36695003363708639</v>
      </c>
      <c r="G67" s="518">
        <f>'22 - V17i'!N69</f>
        <v>2.5074918965200905</v>
      </c>
      <c r="H67" s="518">
        <f>'23 - V18i '!F69</f>
        <v>37.245428414164266</v>
      </c>
      <c r="I67" s="518">
        <f>'24 - V19i'!F69</f>
        <v>12.578616352201259</v>
      </c>
      <c r="J67" s="518">
        <f>'25 - V20i'!H69</f>
        <v>12.578616352201259</v>
      </c>
      <c r="K67" s="518">
        <f>'26 - V21i'!F68</f>
        <v>0.86107921928817444</v>
      </c>
      <c r="L67" s="3">
        <f>'27 - V22i'!F69</f>
        <v>6.6577896138482018</v>
      </c>
    </row>
    <row r="68" spans="2:12">
      <c r="B68" s="2" t="s">
        <v>61</v>
      </c>
      <c r="C68" s="518">
        <f>'18 -V13i'!AK69</f>
        <v>1.6117478510028653</v>
      </c>
      <c r="D68" s="518">
        <f>'19 - V14i'!H69</f>
        <v>2.9548710601719201</v>
      </c>
      <c r="E68" s="518">
        <f>'20 - V15i'!W69</f>
        <v>2.9548710601719201</v>
      </c>
      <c r="F68" s="518">
        <f>'21 - V16i '!F70</f>
        <v>0.80587392550143266</v>
      </c>
      <c r="G68" s="518">
        <f>'22 - V17i'!N70</f>
        <v>6.894699140401146</v>
      </c>
      <c r="H68" s="518">
        <f>'23 - V18i '!F70</f>
        <v>58.112464183381093</v>
      </c>
      <c r="I68" s="518">
        <f>'24 - V19i'!F70</f>
        <v>0</v>
      </c>
      <c r="J68" s="518">
        <f>'25 - V20i'!H70</f>
        <v>0</v>
      </c>
      <c r="K68" s="518">
        <f>'26 - V21i'!F69</f>
        <v>1.2559658377292138</v>
      </c>
      <c r="L68" s="3">
        <f>'27 - V22i'!F70</f>
        <v>9.5948827292110881</v>
      </c>
    </row>
    <row r="69" spans="2:12">
      <c r="B69" s="2" t="s">
        <v>62</v>
      </c>
      <c r="C69" s="518">
        <f>'18 -V13i'!AK70</f>
        <v>0.97040271712760795</v>
      </c>
      <c r="D69" s="518">
        <f>'19 - V14i'!H70</f>
        <v>0</v>
      </c>
      <c r="E69" s="518">
        <f>'20 - V15i'!W70</f>
        <v>1.4556040756914119</v>
      </c>
      <c r="F69" s="518">
        <f>'21 - V16i '!F71</f>
        <v>0.64693514475173863</v>
      </c>
      <c r="G69" s="518">
        <f>'22 - V17i'!N71</f>
        <v>9.0570920265243409</v>
      </c>
      <c r="H69" s="518">
        <f>'23 - V18i '!F71</f>
        <v>34.934497816593883</v>
      </c>
      <c r="I69" s="518">
        <f>'24 - V19i'!F71</f>
        <v>13.513513513513514</v>
      </c>
      <c r="J69" s="518">
        <f>'25 - V20i'!H71</f>
        <v>13.513513513513514</v>
      </c>
      <c r="K69" s="518">
        <f>'26 - V21i'!F70</f>
        <v>1.2004801920768307</v>
      </c>
      <c r="L69" s="3">
        <f>'27 - V22i'!F71</f>
        <v>11.173184357541899</v>
      </c>
    </row>
    <row r="70" spans="2:12">
      <c r="B70" s="2" t="s">
        <v>63</v>
      </c>
      <c r="C70" s="518">
        <f>'18 -V13i'!AK71</f>
        <v>2.8837622005323871</v>
      </c>
      <c r="D70" s="518">
        <f>'19 - V14i'!H71</f>
        <v>1.4936409346347235</v>
      </c>
      <c r="E70" s="518">
        <f>'20 - V15i'!W71</f>
        <v>5.2942916296953566</v>
      </c>
      <c r="F70" s="518">
        <f>'21 - V16i '!F72</f>
        <v>0.50280981958000581</v>
      </c>
      <c r="G70" s="518">
        <f>'22 - V17i'!N72</f>
        <v>27.255249926057378</v>
      </c>
      <c r="H70" s="518">
        <f>'23 - V18i '!F72</f>
        <v>67.34693877551021</v>
      </c>
      <c r="I70" s="518">
        <f>'24 - V19i'!F72</f>
        <v>14.893617021276597</v>
      </c>
      <c r="J70" s="518">
        <f>'25 - V20i'!H72</f>
        <v>12.056737588652481</v>
      </c>
      <c r="K70" s="518">
        <f>'26 - V21i'!F71</f>
        <v>1.7911148956161729</v>
      </c>
      <c r="L70" s="3">
        <f>'27 - V22i'!F72</f>
        <v>20.72072072072072</v>
      </c>
    </row>
    <row r="71" spans="2:12">
      <c r="B71" s="2" t="s">
        <v>64</v>
      </c>
      <c r="C71" s="518">
        <f>'18 -V13i'!AK72</f>
        <v>2.4330900243309004</v>
      </c>
      <c r="D71" s="518">
        <f>'19 - V14i'!H72</f>
        <v>0</v>
      </c>
      <c r="E71" s="518">
        <f>'20 - V15i'!W72</f>
        <v>5.3527980535279802</v>
      </c>
      <c r="F71" s="518">
        <f>'21 - V16i '!F73</f>
        <v>1.4598540145985401</v>
      </c>
      <c r="G71" s="518">
        <f>'22 - V17i'!N73</f>
        <v>0.48661800486618007</v>
      </c>
      <c r="H71" s="518">
        <f>'23 - V18i '!F73</f>
        <v>58.394160583941606</v>
      </c>
      <c r="I71" s="518">
        <f>'24 - V19i'!F73</f>
        <v>58.823529411764703</v>
      </c>
      <c r="J71" s="518">
        <f>'25 - V20i'!H73</f>
        <v>58.823529411764703</v>
      </c>
      <c r="K71" s="518">
        <f>'26 - V21i'!F72</f>
        <v>2.6041666666666665</v>
      </c>
      <c r="L71" s="3">
        <f>'27 - V22i'!F73</f>
        <v>15.957446808510637</v>
      </c>
    </row>
    <row r="72" spans="2:12">
      <c r="B72" s="2" t="s">
        <v>65</v>
      </c>
      <c r="C72" s="518">
        <f>'18 -V13i'!AK73</f>
        <v>1.5532472575478109</v>
      </c>
      <c r="D72" s="518">
        <f>'19 - V14i'!H73</f>
        <v>1.06785748956412</v>
      </c>
      <c r="E72" s="518">
        <f>'20 - V15i'!W73</f>
        <v>2.4269488399184547</v>
      </c>
      <c r="F72" s="518">
        <f>'21 - V16i '!F74</f>
        <v>0.77662362877390545</v>
      </c>
      <c r="G72" s="518">
        <f>'22 - V17i'!N74</f>
        <v>11.843510338802057</v>
      </c>
      <c r="H72" s="518">
        <f>'23 - V18i '!F74</f>
        <v>79.215610134938359</v>
      </c>
      <c r="I72" s="518">
        <f>'24 - V19i'!F74</f>
        <v>4.5871559633027523</v>
      </c>
      <c r="J72" s="518">
        <f>'25 - V20i'!H74</f>
        <v>9.1743119266055047</v>
      </c>
      <c r="K72" s="518">
        <f>'26 - V21i'!F73</f>
        <v>0.54318305268875611</v>
      </c>
      <c r="L72" s="3">
        <f>'27 - V22i'!F74</f>
        <v>14.084507042253522</v>
      </c>
    </row>
    <row r="73" spans="2:12">
      <c r="B73" s="2" t="s">
        <v>66</v>
      </c>
      <c r="C73" s="518">
        <f>'18 -V13i'!AK74</f>
        <v>1.4887155362353361</v>
      </c>
      <c r="D73" s="518">
        <f>'19 - V14i'!H74</f>
        <v>2.6201393437741913</v>
      </c>
      <c r="E73" s="518">
        <f>'20 - V15i'!W74</f>
        <v>3.6324659084142201</v>
      </c>
      <c r="F73" s="518">
        <f>'21 - V16i '!F75</f>
        <v>0.65503483594354783</v>
      </c>
      <c r="G73" s="518">
        <f>'22 - V17i'!N75</f>
        <v>18.043232299172274</v>
      </c>
      <c r="H73" s="518">
        <f>'23 - V18i '!F75</f>
        <v>55.439766569403922</v>
      </c>
      <c r="I73" s="518">
        <f>'24 - V19i'!F75</f>
        <v>13.927576601671309</v>
      </c>
      <c r="J73" s="518">
        <f>'25 - V20i'!H75</f>
        <v>11.142061281337048</v>
      </c>
      <c r="K73" s="518">
        <f>'26 - V21i'!F74</f>
        <v>3.9404553415061296</v>
      </c>
      <c r="L73" s="3">
        <f>'27 - V22i'!F75</f>
        <v>14.455782312925171</v>
      </c>
    </row>
    <row r="74" spans="2:12">
      <c r="B74" s="2" t="s">
        <v>67</v>
      </c>
      <c r="C74" s="518">
        <f>'18 -V13i'!AK75</f>
        <v>2.1476894441063821</v>
      </c>
      <c r="D74" s="518">
        <f>'19 - V14i'!H75</f>
        <v>3.2215341661595733</v>
      </c>
      <c r="E74" s="518">
        <f>'20 - V15i'!W75</f>
        <v>2.9351755736120557</v>
      </c>
      <c r="F74" s="518">
        <f>'21 - V16i '!F76</f>
        <v>0.32215341661595731</v>
      </c>
      <c r="G74" s="518">
        <f>'22 - V17i'!N76</f>
        <v>6.9084010452088629</v>
      </c>
      <c r="H74" s="518">
        <f>'23 - V18i '!F76</f>
        <v>53.871210223001754</v>
      </c>
      <c r="I74" s="518">
        <f>'24 - V19i'!F76</f>
        <v>9.7087378640776691</v>
      </c>
      <c r="J74" s="518">
        <f>'25 - V20i'!H76</f>
        <v>19.417475728155338</v>
      </c>
      <c r="K74" s="518">
        <f>'26 - V21i'!F75</f>
        <v>2.1509231044990145</v>
      </c>
      <c r="L74" s="3">
        <f>'27 - V22i'!F76</f>
        <v>20.8851317752362</v>
      </c>
    </row>
    <row r="75" spans="2:12">
      <c r="B75" s="2" t="s">
        <v>68</v>
      </c>
      <c r="C75" s="518">
        <f>'18 -V13i'!AK76</f>
        <v>1.3695056736663622</v>
      </c>
      <c r="D75" s="518">
        <f>'19 - V14i'!H76</f>
        <v>2.6737967914438503</v>
      </c>
      <c r="E75" s="518">
        <f>'20 - V15i'!W76</f>
        <v>2.9346550149993478</v>
      </c>
      <c r="F75" s="518">
        <f>'21 - V16i '!F77</f>
        <v>0.65214555888874404</v>
      </c>
      <c r="G75" s="518">
        <f>'22 - V17i'!N77</f>
        <v>3.7172296856658407</v>
      </c>
      <c r="H75" s="518">
        <f>'23 - V18i '!F77</f>
        <v>101.40863440719968</v>
      </c>
      <c r="I75" s="518">
        <f>'24 - V19i'!F77</f>
        <v>19.45525291828794</v>
      </c>
      <c r="J75" s="518">
        <f>'25 - V20i'!H77</f>
        <v>11.673151750972762</v>
      </c>
      <c r="K75" s="518">
        <f>'26 - V21i'!F76</f>
        <v>3.3362598770851628</v>
      </c>
      <c r="L75" s="3">
        <f>'27 - V22i'!F77</f>
        <v>16.574585635359114</v>
      </c>
    </row>
    <row r="76" spans="2:12">
      <c r="B76" s="2" t="s">
        <v>69</v>
      </c>
      <c r="C76" s="518">
        <f>'18 -V13i'!AK77</f>
        <v>1.6883336147222692</v>
      </c>
      <c r="D76" s="518">
        <f>'19 - V14i'!H77</f>
        <v>0</v>
      </c>
      <c r="E76" s="518">
        <f>'20 - V15i'!W77</f>
        <v>2.8701671450278576</v>
      </c>
      <c r="F76" s="518">
        <f>'21 - V16i '!F78</f>
        <v>1.0130001688333614</v>
      </c>
      <c r="G76" s="518">
        <f>'22 - V17i'!N78</f>
        <v>12.156002026000339</v>
      </c>
      <c r="H76" s="518">
        <f>'23 - V18i '!F78</f>
        <v>35.623839270639877</v>
      </c>
      <c r="I76" s="518">
        <f>'24 - V19i'!F78</f>
        <v>0</v>
      </c>
      <c r="J76" s="518">
        <f>'25 - V20i'!H78</f>
        <v>13.888888888888888</v>
      </c>
      <c r="K76" s="518">
        <f>'26 - V21i'!F77</f>
        <v>1.9184652278177459</v>
      </c>
      <c r="L76" s="3">
        <f>'27 - V22i'!F78</f>
        <v>17.857142857142858</v>
      </c>
    </row>
    <row r="77" spans="2:12">
      <c r="B77" s="2" t="s">
        <v>70</v>
      </c>
      <c r="C77" s="518">
        <f>'18 -V13i'!AK78</f>
        <v>0.83320708983487346</v>
      </c>
      <c r="D77" s="518">
        <f>'19 - V14i'!H78</f>
        <v>1.2119375852143615</v>
      </c>
      <c r="E77" s="518">
        <f>'20 - V15i'!W78</f>
        <v>1.9693985759733375</v>
      </c>
      <c r="F77" s="518">
        <f>'21 - V16i '!F79</f>
        <v>0.45447659445538557</v>
      </c>
      <c r="G77" s="518">
        <f>'22 - V17i'!N79</f>
        <v>7.0443872140584762</v>
      </c>
      <c r="H77" s="518">
        <f>'23 - V18i '!F79</f>
        <v>37.342826844417509</v>
      </c>
      <c r="I77" s="518">
        <f>'24 - V19i'!F79</f>
        <v>7.9365079365079358</v>
      </c>
      <c r="J77" s="518">
        <f>'25 - V20i'!H79</f>
        <v>0</v>
      </c>
      <c r="K77" s="518">
        <f>'26 - V21i'!F78</f>
        <v>1.1353315168029066</v>
      </c>
      <c r="L77" s="3">
        <f>'27 - V22i'!F79</f>
        <v>21.011673151750973</v>
      </c>
    </row>
    <row r="78" spans="2:12">
      <c r="B78" s="2" t="s">
        <v>71</v>
      </c>
      <c r="C78" s="518">
        <f>'18 -V13i'!AK79</f>
        <v>1.4687100893997447</v>
      </c>
      <c r="D78" s="518">
        <f>'19 - V14i'!H79</f>
        <v>0.89399744572158368</v>
      </c>
      <c r="E78" s="518">
        <f>'20 - V15i'!W79</f>
        <v>1.8518518518518519</v>
      </c>
      <c r="F78" s="518">
        <f>'21 - V16i '!F80</f>
        <v>0.57471264367816088</v>
      </c>
      <c r="G78" s="518">
        <f>'22 - V17i'!N80</f>
        <v>7.2796934865900385</v>
      </c>
      <c r="H78" s="518">
        <f>'23 - V18i '!F80</f>
        <v>21.966794380587483</v>
      </c>
      <c r="I78" s="518">
        <f>'24 - V19i'!F80</f>
        <v>11.627906976744185</v>
      </c>
      <c r="J78" s="518">
        <f>'25 - V20i'!H80</f>
        <v>17.441860465116278</v>
      </c>
      <c r="K78" s="518">
        <f>'26 - V21i'!F79</f>
        <v>1.5401201293700908</v>
      </c>
      <c r="L78" s="3">
        <f>'27 - V22i'!F80</f>
        <v>12.775842044134729</v>
      </c>
    </row>
    <row r="79" spans="2:12">
      <c r="B79" s="2" t="s">
        <v>72</v>
      </c>
      <c r="C79" s="518">
        <f>'18 -V13i'!AK80</f>
        <v>2.947481243301179</v>
      </c>
      <c r="D79" s="518">
        <f>'19 - V14i'!H80</f>
        <v>3.4833869239013935</v>
      </c>
      <c r="E79" s="518">
        <f>'20 - V15i'!W80</f>
        <v>4.287245444801715</v>
      </c>
      <c r="F79" s="518">
        <f>'21 - V16i '!F81</f>
        <v>1.339764201500536</v>
      </c>
      <c r="G79" s="518">
        <f>'22 - V17i'!N81</f>
        <v>6.162915326902465</v>
      </c>
      <c r="H79" s="518">
        <f>'23 - V18i '!F81</f>
        <v>29.7427652733119</v>
      </c>
      <c r="I79" s="518">
        <f>'24 - V19i'!F81</f>
        <v>0</v>
      </c>
      <c r="J79" s="518">
        <f>'25 - V20i'!H81</f>
        <v>0</v>
      </c>
      <c r="K79" s="518">
        <f>'26 - V21i'!F80</f>
        <v>0.74794315632011965</v>
      </c>
      <c r="L79" s="3">
        <f>'27 - V22i'!F81</f>
        <v>21.798365122615802</v>
      </c>
    </row>
    <row r="80" spans="2:12">
      <c r="B80" s="2" t="s">
        <v>73</v>
      </c>
      <c r="C80" s="518">
        <f>'18 -V13i'!AK81</f>
        <v>1.4027431421446384</v>
      </c>
      <c r="D80" s="518">
        <f>'19 - V14i'!H81</f>
        <v>0</v>
      </c>
      <c r="E80" s="518">
        <f>'20 - V15i'!W81</f>
        <v>2.4158354114713219</v>
      </c>
      <c r="F80" s="518">
        <f>'21 - V16i '!F82</f>
        <v>0.54551122194513713</v>
      </c>
      <c r="G80" s="518">
        <f>'22 - V17i'!N82</f>
        <v>4.2082294264339151</v>
      </c>
      <c r="H80" s="518">
        <f>'23 - V18i '!F82</f>
        <v>27.041770573566083</v>
      </c>
      <c r="I80" s="518">
        <f>'24 - V19i'!F82</f>
        <v>5.4347826086956523</v>
      </c>
      <c r="J80" s="518">
        <f>'25 - V20i'!H82</f>
        <v>10.869565217391305</v>
      </c>
      <c r="K80" s="518">
        <f>'26 - V21i'!F81</f>
        <v>2.4630541871921183</v>
      </c>
      <c r="L80" s="3">
        <f>'27 - V22i'!F82</f>
        <v>16.27670396744659</v>
      </c>
    </row>
    <row r="81" spans="2:12">
      <c r="B81" s="2" t="s">
        <v>74</v>
      </c>
      <c r="C81" s="518">
        <f>'18 -V13i'!AK82</f>
        <v>1.1210762331838564</v>
      </c>
      <c r="D81" s="518">
        <f>'19 - V14i'!H82</f>
        <v>0</v>
      </c>
      <c r="E81" s="518">
        <f>'20 - V15i'!W82</f>
        <v>2.4663677130044843</v>
      </c>
      <c r="F81" s="518">
        <f>'21 - V16i '!F83</f>
        <v>0.67264573991031396</v>
      </c>
      <c r="G81" s="518">
        <f>'22 - V17i'!N83</f>
        <v>74.215246636771298</v>
      </c>
      <c r="H81" s="518">
        <f>'23 - V18i '!F83</f>
        <v>37.892376681614344</v>
      </c>
      <c r="I81" s="518">
        <f>'24 - V19i'!F83</f>
        <v>0</v>
      </c>
      <c r="J81" s="518">
        <f>'25 - V20i'!H83</f>
        <v>13.888888888888888</v>
      </c>
      <c r="K81" s="518">
        <f>'26 - V21i'!F82</f>
        <v>2.5316455696202533</v>
      </c>
      <c r="L81" s="3">
        <f>'27 - V22i'!F83</f>
        <v>12.01923076923077</v>
      </c>
    </row>
    <row r="82" spans="2:12">
      <c r="B82" s="2" t="s">
        <v>75</v>
      </c>
      <c r="C82" s="518">
        <f>'18 -V13i'!AK83</f>
        <v>1.9256406458302473</v>
      </c>
      <c r="D82" s="518">
        <f>'19 - V14i'!H83</f>
        <v>0.88875722115242195</v>
      </c>
      <c r="E82" s="518">
        <f>'20 - V15i'!W83</f>
        <v>2.2218930528810543</v>
      </c>
      <c r="F82" s="518">
        <f>'21 - V16i '!F84</f>
        <v>0.88875722115242195</v>
      </c>
      <c r="G82" s="518">
        <f>'22 - V17i'!N84</f>
        <v>13.775736927862539</v>
      </c>
      <c r="H82" s="518">
        <f>'23 - V18i '!F84</f>
        <v>49.177899570434008</v>
      </c>
      <c r="I82" s="518">
        <f>'24 - V19i'!F84</f>
        <v>10.416666666666666</v>
      </c>
      <c r="J82" s="518">
        <f>'25 - V20i'!H84</f>
        <v>0</v>
      </c>
      <c r="K82" s="518">
        <f>'26 - V21i'!F83</f>
        <v>2.1231422505307855</v>
      </c>
      <c r="L82" s="3">
        <f>'27 - V22i'!F84</f>
        <v>8.7976539589442826</v>
      </c>
    </row>
    <row r="83" spans="2:12">
      <c r="B83" s="2" t="s">
        <v>76</v>
      </c>
      <c r="C83" s="518">
        <f>'18 -V13i'!AK84</f>
        <v>2.1173623714458563</v>
      </c>
      <c r="D83" s="518">
        <f>'19 - V14i'!H84</f>
        <v>2.4198427102238358</v>
      </c>
      <c r="E83" s="518">
        <f>'20 - V15i'!W84</f>
        <v>3.3272837265577739</v>
      </c>
      <c r="F83" s="518">
        <f>'21 - V16i '!F85</f>
        <v>0.90744101633393826</v>
      </c>
      <c r="G83" s="518">
        <f>'22 - V17i'!N85</f>
        <v>26.315789473684209</v>
      </c>
      <c r="H83" s="518">
        <f>'23 - V18i '!F85</f>
        <v>29.643073200241986</v>
      </c>
      <c r="I83" s="518">
        <f>'24 - V19i'!F85</f>
        <v>0</v>
      </c>
      <c r="J83" s="518">
        <f>'25 - V20i'!H85</f>
        <v>0</v>
      </c>
      <c r="K83" s="518">
        <f>'26 - V21i'!F84</f>
        <v>0.73583517292126566</v>
      </c>
      <c r="L83" s="3">
        <f>'27 - V22i'!F85</f>
        <v>19.417475728155338</v>
      </c>
    </row>
    <row r="84" spans="2:12">
      <c r="B84" s="2" t="s">
        <v>77</v>
      </c>
      <c r="C84" s="518">
        <f>'18 -V13i'!AK85</f>
        <v>1.3559322033898307</v>
      </c>
      <c r="D84" s="518">
        <f>'19 - V14i'!H85</f>
        <v>0.67796610169491534</v>
      </c>
      <c r="E84" s="518">
        <f>'20 - V15i'!W85</f>
        <v>2.7118644067796613</v>
      </c>
      <c r="F84" s="518">
        <f>'21 - V16i '!F86</f>
        <v>0.79096045197740106</v>
      </c>
      <c r="G84" s="518">
        <f>'22 - V17i'!N86</f>
        <v>10.169491525423728</v>
      </c>
      <c r="H84" s="518">
        <f>'23 - V18i '!F86</f>
        <v>21.016949152542374</v>
      </c>
      <c r="I84" s="518">
        <f>'24 - V19i'!F86</f>
        <v>0</v>
      </c>
      <c r="J84" s="518">
        <f>'25 - V20i'!H86</f>
        <v>0</v>
      </c>
      <c r="K84" s="518">
        <f>'26 - V21i'!F85</f>
        <v>2.1875854525567404</v>
      </c>
      <c r="L84" s="3">
        <f>'27 - V22i'!F86</f>
        <v>6.9930069930069934</v>
      </c>
    </row>
    <row r="85" spans="2:12">
      <c r="B85" s="2" t="s">
        <v>78</v>
      </c>
      <c r="C85" s="518">
        <f>'18 -V13i'!AK86</f>
        <v>1.2935216125902771</v>
      </c>
      <c r="D85" s="518">
        <f>'19 - V14i'!H86</f>
        <v>1.4013150803061334</v>
      </c>
      <c r="E85" s="518">
        <f>'20 - V15i'!W86</f>
        <v>1.832488951169559</v>
      </c>
      <c r="F85" s="518">
        <f>'21 - V16i '!F87</f>
        <v>0.75455427401099495</v>
      </c>
      <c r="G85" s="518">
        <f>'22 - V17i'!N87</f>
        <v>4.8507060472135395</v>
      </c>
      <c r="H85" s="518">
        <f>'23 - V18i '!F87</f>
        <v>41.177104667457151</v>
      </c>
      <c r="I85" s="518">
        <f>'24 - V19i'!F87</f>
        <v>0</v>
      </c>
      <c r="J85" s="518">
        <f>'25 - V20i'!H87</f>
        <v>0</v>
      </c>
      <c r="K85" s="518">
        <f>'26 - V21i'!F86</f>
        <v>2.9085140137493388</v>
      </c>
      <c r="L85" s="3">
        <f>'27 - V22i'!F87</f>
        <v>14.598540145985401</v>
      </c>
    </row>
    <row r="86" spans="2:12">
      <c r="B86" s="2" t="s">
        <v>79</v>
      </c>
      <c r="C86" s="518">
        <f>'18 -V13i'!AK87</f>
        <v>3.2042381389784889</v>
      </c>
      <c r="D86" s="518">
        <f>'19 - V14i'!H87</f>
        <v>2.2643282848781321</v>
      </c>
      <c r="E86" s="518">
        <f>'20 - V15i'!W87</f>
        <v>6.7289000918548272</v>
      </c>
      <c r="F86" s="518">
        <f>'21 - V16i '!F88</f>
        <v>0.49131651464336829</v>
      </c>
      <c r="G86" s="518">
        <f>'22 - V17i'!N88</f>
        <v>5.2763121355179123</v>
      </c>
      <c r="H86" s="518">
        <f>'23 - V18i '!F88</f>
        <v>46.845961591865503</v>
      </c>
      <c r="I86" s="518">
        <f>'24 - V19i'!F88</f>
        <v>7.0778564206268957</v>
      </c>
      <c r="J86" s="518">
        <f>'25 - V20i'!H88</f>
        <v>15.166835187057634</v>
      </c>
      <c r="K86" s="518">
        <f>'26 - V21i'!F87</f>
        <v>1.9405188778738662</v>
      </c>
      <c r="L86" s="3">
        <f>'27 - V22i'!F88</f>
        <v>27.485380116959064</v>
      </c>
    </row>
    <row r="87" spans="2:12">
      <c r="B87" s="2" t="s">
        <v>80</v>
      </c>
      <c r="C87" s="518">
        <f>'18 -V13i'!AK88</f>
        <v>2.2889114954221772</v>
      </c>
      <c r="D87" s="518">
        <f>'19 - V14i'!H88</f>
        <v>0</v>
      </c>
      <c r="E87" s="518">
        <f>'20 - V15i'!W88</f>
        <v>3.0518819938962358</v>
      </c>
      <c r="F87" s="518">
        <f>'21 - V16i '!F89</f>
        <v>1.0172939979654119</v>
      </c>
      <c r="G87" s="518">
        <f>'22 - V17i'!N89</f>
        <v>9.664292980671414</v>
      </c>
      <c r="H87" s="518">
        <f>'23 - V18i '!F89</f>
        <v>27.212614445574772</v>
      </c>
      <c r="I87" s="518">
        <f>'24 - V19i'!F89</f>
        <v>19.607843137254903</v>
      </c>
      <c r="J87" s="518">
        <f>'25 - V20i'!H89</f>
        <v>29.411764705882351</v>
      </c>
      <c r="K87" s="518">
        <f>'26 - V21i'!F88</f>
        <v>1.3689253935660506</v>
      </c>
      <c r="L87" s="3">
        <f>'27 - V22i'!F89</f>
        <v>10.101010101010102</v>
      </c>
    </row>
    <row r="88" spans="2:12">
      <c r="B88" s="2" t="s">
        <v>81</v>
      </c>
      <c r="C88" s="518">
        <f>'18 -V13i'!AK89</f>
        <v>1.0212517628750668</v>
      </c>
      <c r="D88" s="518">
        <f>'19 - V14i'!H89</f>
        <v>2.4315518163692067</v>
      </c>
      <c r="E88" s="518">
        <f>'20 - V15i'!W89</f>
        <v>1.458931089821524</v>
      </c>
      <c r="F88" s="518">
        <f>'21 - V16i '!F90</f>
        <v>0.38904829061907309</v>
      </c>
      <c r="G88" s="518">
        <f>'22 - V17i'!N90</f>
        <v>119.8755045470019</v>
      </c>
      <c r="H88" s="518">
        <f>'23 - V18i '!F90</f>
        <v>46.880319019598303</v>
      </c>
      <c r="I88" s="518">
        <f>'24 - V19i'!F90</f>
        <v>0</v>
      </c>
      <c r="J88" s="518">
        <f>'25 - V20i'!H90</f>
        <v>11.583011583011583</v>
      </c>
      <c r="K88" s="518">
        <f>'26 - V21i'!F89</f>
        <v>2.5243418680129825</v>
      </c>
      <c r="L88" s="3">
        <f>'27 - V22i'!F90</f>
        <v>15.280135823429541</v>
      </c>
    </row>
    <row r="89" spans="2:12">
      <c r="B89" s="2" t="s">
        <v>82</v>
      </c>
      <c r="C89" s="518">
        <f>'18 -V13i'!AK90</f>
        <v>2.1407546160021407</v>
      </c>
      <c r="D89" s="518">
        <f>'19 - V14i'!H90</f>
        <v>0</v>
      </c>
      <c r="E89" s="518">
        <f>'20 - V15i'!W90</f>
        <v>3.7463205780037465</v>
      </c>
      <c r="F89" s="518">
        <f>'21 - V16i '!F91</f>
        <v>1.0703773080010703</v>
      </c>
      <c r="G89" s="518">
        <f>'22 - V17i'!N91</f>
        <v>25.68905539202569</v>
      </c>
      <c r="H89" s="518">
        <f>'23 - V18i '!F91</f>
        <v>47.364195879047365</v>
      </c>
      <c r="I89" s="518">
        <f>'24 - V19i'!F91</f>
        <v>17.543859649122805</v>
      </c>
      <c r="J89" s="518">
        <f>'25 - V20i'!H91</f>
        <v>0</v>
      </c>
      <c r="K89" s="518">
        <f>'26 - V21i'!F90</f>
        <v>1.4054813773717498</v>
      </c>
      <c r="L89" s="3">
        <f>'27 - V22i'!F91</f>
        <v>33.444816053511701</v>
      </c>
    </row>
    <row r="90" spans="2:12">
      <c r="B90" s="2" t="s">
        <v>83</v>
      </c>
      <c r="C90" s="518">
        <f>'18 -V13i'!AK91</f>
        <v>1.5492498369210697</v>
      </c>
      <c r="D90" s="518">
        <f>'19 - V14i'!H91</f>
        <v>0</v>
      </c>
      <c r="E90" s="518">
        <f>'20 - V15i'!W91</f>
        <v>3.1800391389432483</v>
      </c>
      <c r="F90" s="518">
        <f>'21 - V16i '!F92</f>
        <v>0.65231572080887146</v>
      </c>
      <c r="G90" s="518">
        <f>'22 - V17i'!N92</f>
        <v>23.972602739726025</v>
      </c>
      <c r="H90" s="518">
        <f>'23 - V18i '!F92</f>
        <v>34.817351598173516</v>
      </c>
      <c r="I90" s="518">
        <f>'24 - V19i'!F92</f>
        <v>0</v>
      </c>
      <c r="J90" s="518">
        <f>'25 - V20i'!H92</f>
        <v>6.1728395061728394</v>
      </c>
      <c r="K90" s="518">
        <f>'26 - V21i'!F91</f>
        <v>1.970055161544523</v>
      </c>
      <c r="L90" s="3">
        <f>'27 - V22i'!F92</f>
        <v>13.636363636363635</v>
      </c>
    </row>
    <row r="91" spans="2:12">
      <c r="B91" s="2" t="s">
        <v>84</v>
      </c>
      <c r="C91" s="518">
        <f>'18 -V13i'!AK92</f>
        <v>0.9296272194849865</v>
      </c>
      <c r="D91" s="518">
        <f>'19 - V14i'!H92</f>
        <v>1.5803662731244772</v>
      </c>
      <c r="E91" s="518">
        <f>'20 - V15i'!W92</f>
        <v>2.9748071023519564</v>
      </c>
      <c r="F91" s="518">
        <f>'21 - V16i '!F93</f>
        <v>0.46481360974249325</v>
      </c>
      <c r="G91" s="518">
        <f>'22 - V17i'!N93</f>
        <v>4.3692479315794364</v>
      </c>
      <c r="H91" s="518">
        <f>'23 - V18i '!F93</f>
        <v>53.035232871618483</v>
      </c>
      <c r="I91" s="518">
        <f>'24 - V19i'!F93</f>
        <v>12.383900928792571</v>
      </c>
      <c r="J91" s="518">
        <f>'25 - V20i'!H93</f>
        <v>18.575851393188852</v>
      </c>
      <c r="K91" s="518">
        <f>'26 - V21i'!F92</f>
        <v>2.8014616321559074</v>
      </c>
      <c r="L91" s="3">
        <f>'27 - V22i'!F93</f>
        <v>15.756893640967922</v>
      </c>
    </row>
    <row r="92" spans="2:12">
      <c r="B92" s="2" t="s">
        <v>85</v>
      </c>
      <c r="C92" s="518">
        <f>'18 -V13i'!AK93</f>
        <v>2.4863252113376428</v>
      </c>
      <c r="D92" s="518">
        <f>'19 - V14i'!H93</f>
        <v>3.7294878170064645</v>
      </c>
      <c r="E92" s="518">
        <f>'20 - V15i'!W93</f>
        <v>3.2322227747389358</v>
      </c>
      <c r="F92" s="518">
        <f>'21 - V16i '!F94</f>
        <v>1.2431626056688214</v>
      </c>
      <c r="G92" s="518">
        <f>'22 - V17i'!N94</f>
        <v>26.355047240179015</v>
      </c>
      <c r="H92" s="518">
        <f>'23 - V18i '!F94</f>
        <v>43.51069119840875</v>
      </c>
      <c r="I92" s="518">
        <f>'24 - V19i'!F94</f>
        <v>0</v>
      </c>
      <c r="J92" s="518">
        <f>'25 - V20i'!H94</f>
        <v>30.303030303030305</v>
      </c>
      <c r="K92" s="518">
        <f>'26 - V21i'!F93</f>
        <v>2.9433406916850626</v>
      </c>
      <c r="L92" s="3">
        <f>'27 - V22i'!F94</f>
        <v>12.531328320802004</v>
      </c>
    </row>
    <row r="93" spans="2:12">
      <c r="B93" s="2" t="s">
        <v>86</v>
      </c>
      <c r="C93" s="518">
        <f>'18 -V13i'!AK94</f>
        <v>0.96123037487984619</v>
      </c>
      <c r="D93" s="518">
        <f>'19 - V14i'!H94</f>
        <v>0</v>
      </c>
      <c r="E93" s="518">
        <f>'20 - V15i'!W94</f>
        <v>1.3884438748264445</v>
      </c>
      <c r="F93" s="518">
        <f>'21 - V16i '!F95</f>
        <v>0.6408202499198975</v>
      </c>
      <c r="G93" s="518">
        <f>'22 - V17i'!N95</f>
        <v>22.42870874719641</v>
      </c>
      <c r="H93" s="518">
        <f>'23 - V18i '!F95</f>
        <v>40.798889244900138</v>
      </c>
      <c r="I93" s="518">
        <f>'24 - V19i'!F95</f>
        <v>19.230769230769234</v>
      </c>
      <c r="J93" s="518">
        <f>'25 - V20i'!H95</f>
        <v>28.846153846153847</v>
      </c>
      <c r="K93" s="518">
        <f>'26 - V21i'!F94</f>
        <v>1.3273161667109106</v>
      </c>
      <c r="L93" s="3">
        <f>'27 - V22i'!F95</f>
        <v>14.423076923076923</v>
      </c>
    </row>
    <row r="94" spans="2:12">
      <c r="B94" s="2" t="s">
        <v>87</v>
      </c>
      <c r="C94" s="518">
        <f>'18 -V13i'!AK95</f>
        <v>1.4787430683918668</v>
      </c>
      <c r="D94" s="518">
        <f>'19 - V14i'!H95</f>
        <v>0</v>
      </c>
      <c r="E94" s="518">
        <f>'20 - V15i'!W95</f>
        <v>5.5452865064695009</v>
      </c>
      <c r="F94" s="518">
        <f>'21 - V16i '!F96</f>
        <v>1.1090573012939</v>
      </c>
      <c r="G94" s="518">
        <f>'22 - V17i'!N96</f>
        <v>47.689463955637706</v>
      </c>
      <c r="H94" s="518">
        <f>'23 - V18i '!F96</f>
        <v>28.096118299445472</v>
      </c>
      <c r="I94" s="518">
        <f>'24 - V19i'!F96</f>
        <v>0</v>
      </c>
      <c r="J94" s="518">
        <f>'25 - V20i'!H96</f>
        <v>0</v>
      </c>
      <c r="K94" s="518">
        <f>'26 - V21i'!F95</f>
        <v>0</v>
      </c>
      <c r="L94" s="3">
        <f>'27 - V22i'!F96</f>
        <v>0</v>
      </c>
    </row>
    <row r="95" spans="2:12">
      <c r="B95" s="2" t="s">
        <v>88</v>
      </c>
      <c r="C95" s="518">
        <f>'18 -V13i'!AK96</f>
        <v>2.2226712467165082</v>
      </c>
      <c r="D95" s="518">
        <f>'19 - V14i'!H96</f>
        <v>5.2535865831481106</v>
      </c>
      <c r="E95" s="518">
        <f>'20 - V15i'!W96</f>
        <v>3.8391594261466966</v>
      </c>
      <c r="F95" s="518">
        <f>'21 - V16i '!F97</f>
        <v>1.2123661345726409</v>
      </c>
      <c r="G95" s="518">
        <f>'22 - V17i'!N97</f>
        <v>34.552434835320263</v>
      </c>
      <c r="H95" s="518">
        <f>'23 - V18i '!F97</f>
        <v>81.228531016366944</v>
      </c>
      <c r="I95" s="518">
        <f>'24 - V19i'!F97</f>
        <v>19.230769230769234</v>
      </c>
      <c r="J95" s="518">
        <f>'25 - V20i'!H97</f>
        <v>19.230769230769234</v>
      </c>
      <c r="K95" s="518">
        <f>'26 - V21i'!F96</f>
        <v>1.7647058823529413</v>
      </c>
      <c r="L95" s="3">
        <f>'27 - V22i'!F97</f>
        <v>17.621145374449341</v>
      </c>
    </row>
    <row r="96" spans="2:12">
      <c r="B96" s="2" t="s">
        <v>89</v>
      </c>
      <c r="C96" s="518">
        <f>'18 -V13i'!AK97</f>
        <v>1.776672292795594</v>
      </c>
      <c r="D96" s="518">
        <f>'19 - V14i'!H97</f>
        <v>2.3096739806342721</v>
      </c>
      <c r="E96" s="518">
        <f>'20 - V15i'!W97</f>
        <v>2.8426756684729502</v>
      </c>
      <c r="F96" s="518">
        <f>'21 - V16i '!F98</f>
        <v>0.71066891711823754</v>
      </c>
      <c r="G96" s="518">
        <f>'22 - V17i'!N98</f>
        <v>12.259038820289598</v>
      </c>
      <c r="H96" s="518">
        <f>'23 - V18i '!F98</f>
        <v>62.805365550324247</v>
      </c>
      <c r="I96" s="518">
        <f>'24 - V19i'!F98</f>
        <v>0</v>
      </c>
      <c r="J96" s="518">
        <f>'25 - V20i'!H98</f>
        <v>5.3191489361702127</v>
      </c>
      <c r="K96" s="518">
        <f>'26 - V21i'!F97</f>
        <v>2.6927784577723375</v>
      </c>
      <c r="L96" s="3">
        <f>'27 - V22i'!F98</f>
        <v>8.4112149532710276</v>
      </c>
    </row>
    <row r="97" spans="2:12">
      <c r="B97" s="2" t="s">
        <v>90</v>
      </c>
      <c r="C97" s="518">
        <f>'18 -V13i'!AK98</f>
        <v>1.3552505027542188</v>
      </c>
      <c r="D97" s="518">
        <f>'19 - V14i'!H98</f>
        <v>1.5301215353676665</v>
      </c>
      <c r="E97" s="518">
        <f>'20 - V15i'!W98</f>
        <v>2.3607589402815425</v>
      </c>
      <c r="F97" s="518">
        <f>'21 - V16i '!F99</f>
        <v>0.48089533968698084</v>
      </c>
      <c r="G97" s="518">
        <f>'22 - V17i'!N99</f>
        <v>8.743551630672379E-2</v>
      </c>
      <c r="H97" s="518">
        <f>'23 - V18i '!F99</f>
        <v>63.303313806068033</v>
      </c>
      <c r="I97" s="518">
        <f>'24 - V19i'!F99</f>
        <v>7.7120822622107967</v>
      </c>
      <c r="J97" s="518">
        <f>'25 - V20i'!H99</f>
        <v>20.565552699228789</v>
      </c>
      <c r="K97" s="518">
        <f>'26 - V21i'!F98</f>
        <v>1.5278838808250572</v>
      </c>
      <c r="L97" s="3">
        <f>'27 - V22i'!F99</f>
        <v>22.834116856950974</v>
      </c>
    </row>
    <row r="98" spans="2:12">
      <c r="B98" s="2" t="s">
        <v>91</v>
      </c>
      <c r="C98" s="518">
        <f>'18 -V13i'!AK99</f>
        <v>1.0116337885685383</v>
      </c>
      <c r="D98" s="518">
        <f>'19 - V14i'!H99</f>
        <v>1.7422581914235935</v>
      </c>
      <c r="E98" s="518">
        <f>'20 - V15i'!W99</f>
        <v>2.8662957342775246</v>
      </c>
      <c r="F98" s="518">
        <f>'21 - V16i '!F100</f>
        <v>0.44961501714157254</v>
      </c>
      <c r="G98" s="518">
        <f>'22 - V17i'!N100</f>
        <v>5.6201877142696572</v>
      </c>
      <c r="H98" s="518">
        <f>'23 - V18i '!F100</f>
        <v>60.529421682684202</v>
      </c>
      <c r="I98" s="518">
        <f>'24 - V19i'!F100</f>
        <v>16.877637130801688</v>
      </c>
      <c r="J98" s="518">
        <f>'25 - V20i'!H100</f>
        <v>12.658227848101266</v>
      </c>
      <c r="K98" s="518">
        <f>'26 - V21i'!F99</f>
        <v>3.892868265337901</v>
      </c>
      <c r="L98" s="3">
        <f>'27 - V22i'!F100</f>
        <v>22.222222222222221</v>
      </c>
    </row>
    <row r="99" spans="2:12">
      <c r="B99" s="2" t="s">
        <v>92</v>
      </c>
      <c r="C99" s="518">
        <f>'18 -V13i'!AK100</f>
        <v>0.82064632973003571</v>
      </c>
      <c r="D99" s="518">
        <f>'19 - V14i'!H100</f>
        <v>1.584696360858</v>
      </c>
      <c r="E99" s="518">
        <f>'20 - V15i'!W100</f>
        <v>2.3770445412869998</v>
      </c>
      <c r="F99" s="518">
        <f>'21 - V16i '!F101</f>
        <v>0.36787594091346426</v>
      </c>
      <c r="G99" s="518">
        <f>'22 - V17i'!N101</f>
        <v>19.242741524704286</v>
      </c>
      <c r="H99" s="518">
        <f>'23 - V18i '!F101</f>
        <v>58.86015054615428</v>
      </c>
      <c r="I99" s="518">
        <f>'24 - V19i'!F101</f>
        <v>13.114754098360656</v>
      </c>
      <c r="J99" s="518">
        <f>'25 - V20i'!H101</f>
        <v>19.672131147540984</v>
      </c>
      <c r="K99" s="518">
        <f>'26 - V21i'!F100</f>
        <v>2.7589134125636674</v>
      </c>
      <c r="L99" s="3">
        <f>'27 - V22i'!F101</f>
        <v>16.353514265831592</v>
      </c>
    </row>
    <row r="100" spans="2:12">
      <c r="B100" s="2" t="s">
        <v>93</v>
      </c>
      <c r="C100" s="518">
        <f>'18 -V13i'!AK101</f>
        <v>3.020007550018875</v>
      </c>
      <c r="D100" s="518">
        <f>'19 - V14i'!H101</f>
        <v>0</v>
      </c>
      <c r="E100" s="518">
        <f>'20 - V15i'!W101</f>
        <v>5.2850132125330314</v>
      </c>
      <c r="F100" s="518">
        <f>'21 - V16i '!F102</f>
        <v>1.1325028312570782</v>
      </c>
      <c r="G100" s="518">
        <f>'22 - V17i'!N102</f>
        <v>138.92034730086826</v>
      </c>
      <c r="H100" s="518">
        <f>'23 - V18i '!F102</f>
        <v>32.465081162702909</v>
      </c>
      <c r="I100" s="518">
        <f>'24 - V19i'!F102</f>
        <v>0</v>
      </c>
      <c r="J100" s="518">
        <f>'25 - V20i'!H102</f>
        <v>27.777777777777775</v>
      </c>
      <c r="K100" s="518">
        <f>'26 - V21i'!F101</f>
        <v>2.229654403567447</v>
      </c>
      <c r="L100" s="3">
        <f>'27 - V22i'!F102</f>
        <v>18.957345971563981</v>
      </c>
    </row>
    <row r="101" spans="2:12">
      <c r="B101" s="2" t="s">
        <v>94</v>
      </c>
      <c r="C101" s="518">
        <f>'18 -V13i'!AK102</f>
        <v>0.91143855385082795</v>
      </c>
      <c r="D101" s="518">
        <f>'19 - V14i'!H102</f>
        <v>1.9444022482150995</v>
      </c>
      <c r="E101" s="518">
        <f>'20 - V15i'!W102</f>
        <v>2.2785963846270696</v>
      </c>
      <c r="F101" s="518">
        <f>'21 - V16i '!F103</f>
        <v>0.57724441743885768</v>
      </c>
      <c r="G101" s="518">
        <f>'22 - V17i'!N103</f>
        <v>7.2003645754215402</v>
      </c>
      <c r="H101" s="518">
        <f>'23 - V18i '!F103</f>
        <v>66.92997113777912</v>
      </c>
      <c r="I101" s="518">
        <f>'24 - V19i'!F103</f>
        <v>4.048582995951417</v>
      </c>
      <c r="J101" s="518">
        <f>'25 - V20i'!H103</f>
        <v>20.242914979757085</v>
      </c>
      <c r="K101" s="518">
        <f>'26 - V21i'!F102</f>
        <v>2.4525833878351864</v>
      </c>
      <c r="L101" s="3">
        <f>'27 - V22i'!F103</f>
        <v>14.589905362776024</v>
      </c>
    </row>
    <row r="102" spans="2:12">
      <c r="B102" s="2" t="s">
        <v>95</v>
      </c>
      <c r="C102" s="518">
        <f>'18 -V13i'!AK103</f>
        <v>1.6074820984948122</v>
      </c>
      <c r="D102" s="518">
        <f>'19 - V14i'!H103</f>
        <v>0</v>
      </c>
      <c r="E102" s="518">
        <f>'20 - V15i'!W103</f>
        <v>2.3381557796288179</v>
      </c>
      <c r="F102" s="518">
        <f>'21 - V16i '!F104</f>
        <v>1.0229431535876079</v>
      </c>
      <c r="G102" s="518">
        <f>'22 - V17i'!N104</f>
        <v>8.475814701154464</v>
      </c>
      <c r="H102" s="518">
        <f>'23 - V18i '!F104</f>
        <v>32.880315651030251</v>
      </c>
      <c r="I102" s="518">
        <f>'24 - V19i'!F104</f>
        <v>24.691358024691358</v>
      </c>
      <c r="J102" s="518">
        <f>'25 - V20i'!H104</f>
        <v>37.037037037037038</v>
      </c>
      <c r="K102" s="518">
        <f>'26 - V21i'!F103</f>
        <v>2.2271714922048997</v>
      </c>
      <c r="L102" s="3">
        <f>'27 - V22i'!F104</f>
        <v>11.881188118811881</v>
      </c>
    </row>
    <row r="103" spans="2:12">
      <c r="B103" s="2" t="s">
        <v>96</v>
      </c>
      <c r="C103" s="518">
        <f>'18 -V13i'!AK104</f>
        <v>5.161290322580645</v>
      </c>
      <c r="D103" s="518">
        <f>'19 - V14i'!H104</f>
        <v>13.548387096774194</v>
      </c>
      <c r="E103" s="518">
        <f>'20 - V15i'!W104</f>
        <v>8.387096774193548</v>
      </c>
      <c r="F103" s="518">
        <f>'21 - V16i '!F105</f>
        <v>1.935483870967742</v>
      </c>
      <c r="G103" s="518">
        <f>'22 - V17i'!N105</f>
        <v>10.32258064516129</v>
      </c>
      <c r="H103" s="518">
        <f>'23 - V18i '!F105</f>
        <v>58.064516129032263</v>
      </c>
      <c r="I103" s="518">
        <f>'24 - V19i'!F105</f>
        <v>0</v>
      </c>
      <c r="J103" s="518">
        <f>'25 - V20i'!H105</f>
        <v>62.5</v>
      </c>
      <c r="K103" s="518">
        <f>'26 - V21i'!F104</f>
        <v>4.5146726862302478</v>
      </c>
      <c r="L103" s="3">
        <f>'27 - V22i'!F105</f>
        <v>15.463917525773196</v>
      </c>
    </row>
    <row r="104" spans="2:12">
      <c r="B104" s="2" t="s">
        <v>97</v>
      </c>
      <c r="C104" s="518">
        <f>'18 -V13i'!AK105</f>
        <v>1.6384847293223228</v>
      </c>
      <c r="D104" s="518">
        <f>'19 - V14i'!H105</f>
        <v>1.507405950976537</v>
      </c>
      <c r="E104" s="518">
        <f>'20 - V15i'!W105</f>
        <v>3.7575916459125267</v>
      </c>
      <c r="F104" s="518">
        <f>'21 - V16i '!F106</f>
        <v>0.45877572421025031</v>
      </c>
      <c r="G104" s="518">
        <f>'22 - V17i'!N106</f>
        <v>18.198103727006597</v>
      </c>
      <c r="H104" s="518">
        <f>'23 - V18i '!F106</f>
        <v>66.959409271638918</v>
      </c>
      <c r="I104" s="518">
        <f>'24 - V19i'!F106</f>
        <v>8.1490104772991838</v>
      </c>
      <c r="J104" s="518">
        <f>'25 - V20i'!H106</f>
        <v>13.969732246798603</v>
      </c>
      <c r="K104" s="518">
        <f>'26 - V21i'!F105</f>
        <v>2.6023312550826785</v>
      </c>
      <c r="L104" s="3">
        <f>'27 - V22i'!F106</f>
        <v>18.754186202277296</v>
      </c>
    </row>
    <row r="105" spans="2:12">
      <c r="B105" s="2" t="s">
        <v>98</v>
      </c>
      <c r="C105" s="518">
        <f>'18 -V13i'!AK106</f>
        <v>0.94599921166732359</v>
      </c>
      <c r="D105" s="518">
        <f>'19 - V14i'!H106</f>
        <v>1.4189988175009853</v>
      </c>
      <c r="E105" s="518">
        <f>'20 - V15i'!W106</f>
        <v>1.8919984233346472</v>
      </c>
      <c r="F105" s="518">
        <f>'21 - V16i '!F107</f>
        <v>0.63066614111154906</v>
      </c>
      <c r="G105" s="518">
        <f>'22 - V17i'!N107</f>
        <v>1.8919984233346472</v>
      </c>
      <c r="H105" s="518">
        <f>'23 - V18i '!F107</f>
        <v>31.060307449743792</v>
      </c>
      <c r="I105" s="518">
        <f>'24 - V19i'!F107</f>
        <v>12.048192771084338</v>
      </c>
      <c r="J105" s="518">
        <f>'25 - V20i'!H107</f>
        <v>6.024096385542169</v>
      </c>
      <c r="K105" s="518">
        <f>'26 - V21i'!F106</f>
        <v>1.7765495459928937</v>
      </c>
      <c r="L105" s="3">
        <f>'27 - V22i'!F107</f>
        <v>10.97560975609756</v>
      </c>
    </row>
    <row r="106" spans="2:12">
      <c r="B106" s="2" t="s">
        <v>99</v>
      </c>
      <c r="C106" s="518">
        <f>'18 -V13i'!AK107</f>
        <v>2.2255192878338281</v>
      </c>
      <c r="D106" s="518">
        <f>'19 - V14i'!H107</f>
        <v>3.8946587537091988</v>
      </c>
      <c r="E106" s="518">
        <f>'20 - V15i'!W107</f>
        <v>2.9673590504451042</v>
      </c>
      <c r="F106" s="518">
        <f>'21 - V16i '!F108</f>
        <v>1.2982195845697329</v>
      </c>
      <c r="G106" s="518">
        <f>'22 - V17i'!N108</f>
        <v>10.571216617210684</v>
      </c>
      <c r="H106" s="518">
        <f>'23 - V18i '!F108</f>
        <v>75.667655786350153</v>
      </c>
      <c r="I106" s="518">
        <f>'24 - V19i'!F108</f>
        <v>23.809523809523807</v>
      </c>
      <c r="J106" s="518">
        <f>'25 - V20i'!H108</f>
        <v>23.809523809523807</v>
      </c>
      <c r="K106" s="518">
        <f>'26 - V21i'!F107</f>
        <v>2.9615004935834155</v>
      </c>
      <c r="L106" s="3">
        <f>'27 - V22i'!F108</f>
        <v>17.429193899782138</v>
      </c>
    </row>
    <row r="107" spans="2:12">
      <c r="B107" s="2" t="s">
        <v>100</v>
      </c>
      <c r="C107" s="518">
        <f>'18 -V13i'!AK108</f>
        <v>1.1573117301810365</v>
      </c>
      <c r="D107" s="518">
        <f>'19 - V14i'!H108</f>
        <v>0.33066049433743905</v>
      </c>
      <c r="E107" s="518">
        <f>'20 - V15i'!W108</f>
        <v>2.2319583367777134</v>
      </c>
      <c r="F107" s="518">
        <f>'21 - V16i '!F109</f>
        <v>0.82665123584359756</v>
      </c>
      <c r="G107" s="518">
        <f>'22 - V17i'!N109</f>
        <v>12.813094155575763</v>
      </c>
      <c r="H107" s="518">
        <f>'23 - V18i '!F109</f>
        <v>45.96180871290403</v>
      </c>
      <c r="I107" s="518">
        <f>'24 - V19i'!F109</f>
        <v>13.071895424836601</v>
      </c>
      <c r="J107" s="518">
        <f>'25 - V20i'!H109</f>
        <v>0</v>
      </c>
      <c r="K107" s="518">
        <f>'26 - V21i'!F108</f>
        <v>2.1588946459412779</v>
      </c>
      <c r="L107" s="3">
        <f>'27 - V22i'!F109</f>
        <v>13.714285714285714</v>
      </c>
    </row>
    <row r="108" spans="2:12">
      <c r="B108" s="2" t="s">
        <v>101</v>
      </c>
      <c r="C108" s="518">
        <f>'18 -V13i'!AK109</f>
        <v>3.8234271810914149</v>
      </c>
      <c r="D108" s="518">
        <f>'19 - V14i'!H109</f>
        <v>0</v>
      </c>
      <c r="E108" s="518">
        <f>'20 - V15i'!W109</f>
        <v>4.5185957594716717</v>
      </c>
      <c r="F108" s="518">
        <f>'21 - V16i '!F110</f>
        <v>1.3903371567605145</v>
      </c>
      <c r="G108" s="518">
        <f>'22 - V17i'!N110</f>
        <v>11.122697254084116</v>
      </c>
      <c r="H108" s="518">
        <f>'23 - V18i '!F110</f>
        <v>34.410844629822734</v>
      </c>
      <c r="I108" s="518">
        <f>'24 - V19i'!F110</f>
        <v>0</v>
      </c>
      <c r="J108" s="518">
        <f>'25 - V20i'!H110</f>
        <v>26.315789473684209</v>
      </c>
      <c r="K108" s="518">
        <f>'26 - V21i'!F109</f>
        <v>0</v>
      </c>
      <c r="L108" s="3">
        <f>'27 - V22i'!F110</f>
        <v>7.2992700729927007</v>
      </c>
    </row>
    <row r="109" spans="2:12">
      <c r="B109" s="2" t="s">
        <v>102</v>
      </c>
      <c r="C109" s="518">
        <f>'18 -V13i'!AK110</f>
        <v>1.1859434492228949</v>
      </c>
      <c r="D109" s="518">
        <f>'19 - V14i'!H110</f>
        <v>6.1169714749391426</v>
      </c>
      <c r="E109" s="518">
        <f>'20 - V15i'!W110</f>
        <v>3.12090381374446</v>
      </c>
      <c r="F109" s="518">
        <f>'21 - V16i '!F111</f>
        <v>0.56176268647400296</v>
      </c>
      <c r="G109" s="518">
        <f>'22 - V17i'!N111</f>
        <v>6.9908245427875917</v>
      </c>
      <c r="H109" s="518">
        <f>'23 - V18i '!F111</f>
        <v>87.884651395044003</v>
      </c>
      <c r="I109" s="518">
        <f>'24 - V19i'!F111</f>
        <v>11.627906976744185</v>
      </c>
      <c r="J109" s="518">
        <f>'25 - V20i'!H111</f>
        <v>15.503875968992247</v>
      </c>
      <c r="K109" s="518">
        <f>'26 - V21i'!F110</f>
        <v>2.1256038647342996</v>
      </c>
      <c r="L109" s="3">
        <f>'27 - V22i'!F111</f>
        <v>17.639902676399025</v>
      </c>
    </row>
    <row r="110" spans="2:12">
      <c r="B110" s="2" t="s">
        <v>103</v>
      </c>
      <c r="C110" s="518">
        <f>'18 -V13i'!AK111</f>
        <v>2.4292269342520996</v>
      </c>
      <c r="D110" s="518">
        <f>'19 - V14i'!H111</f>
        <v>2.8579140402965884</v>
      </c>
      <c r="E110" s="518">
        <f>'20 - V15i'!W111</f>
        <v>6.747852595144721</v>
      </c>
      <c r="F110" s="518">
        <f>'21 - V16i '!F112</f>
        <v>0.50807360716383787</v>
      </c>
      <c r="G110" s="518">
        <f>'22 - V17i'!N112</f>
        <v>48.679802486385221</v>
      </c>
      <c r="H110" s="518">
        <f>'23 - V18i '!F112</f>
        <v>75.877617769874405</v>
      </c>
      <c r="I110" s="518">
        <f>'24 - V19i'!F112</f>
        <v>2.8469750889679717</v>
      </c>
      <c r="J110" s="518">
        <f>'25 - V20i'!H112</f>
        <v>5.6939501779359434</v>
      </c>
      <c r="K110" s="518">
        <f>'26 - V21i'!F111</f>
        <v>2.6813645166095634</v>
      </c>
      <c r="L110" s="3">
        <f>'27 - V22i'!F112</f>
        <v>18.442622950819672</v>
      </c>
    </row>
    <row r="111" spans="2:12">
      <c r="B111" s="2" t="s">
        <v>104</v>
      </c>
      <c r="C111" s="518">
        <f>'18 -V13i'!AK112</f>
        <v>2.2857780007805095</v>
      </c>
      <c r="D111" s="518">
        <f>'19 - V14i'!H112</f>
        <v>1.7282711713218486</v>
      </c>
      <c r="E111" s="518">
        <f>'20 - V15i'!W112</f>
        <v>4.571556001561019</v>
      </c>
      <c r="F111" s="518">
        <f>'21 - V16i '!F113</f>
        <v>0.78050956124212523</v>
      </c>
      <c r="G111" s="518">
        <f>'22 - V17i'!N113</f>
        <v>7.8608462953671188</v>
      </c>
      <c r="H111" s="518">
        <f>'23 - V18i '!F113</f>
        <v>70.691865975358198</v>
      </c>
      <c r="I111" s="518">
        <f>'24 - V19i'!F113</f>
        <v>10.309278350515465</v>
      </c>
      <c r="J111" s="518">
        <f>'25 - V20i'!H113</f>
        <v>6.1855670103092777</v>
      </c>
      <c r="K111" s="518">
        <f>'26 - V21i'!F112</f>
        <v>2.785515320334262</v>
      </c>
      <c r="L111" s="3">
        <f>'27 - V22i'!F113</f>
        <v>26.584867075664622</v>
      </c>
    </row>
    <row r="112" spans="2:12">
      <c r="B112" s="2" t="s">
        <v>105</v>
      </c>
      <c r="C112" s="518">
        <f>'18 -V13i'!AK113</f>
        <v>1.4582573824279985</v>
      </c>
      <c r="D112" s="518">
        <f>'19 - V14i'!H113</f>
        <v>0</v>
      </c>
      <c r="E112" s="518">
        <f>'20 - V15i'!W113</f>
        <v>4.7393364928909953</v>
      </c>
      <c r="F112" s="518">
        <f>'21 - V16i '!F114</f>
        <v>1.0936930368209989</v>
      </c>
      <c r="G112" s="518">
        <f>'22 - V17i'!N114</f>
        <v>40.466642362376959</v>
      </c>
      <c r="H112" s="518">
        <f>'23 - V18i '!F114</f>
        <v>32.810791104629971</v>
      </c>
      <c r="I112" s="518">
        <f>'24 - V19i'!F114</f>
        <v>0</v>
      </c>
      <c r="J112" s="518">
        <f>'25 - V20i'!H114</f>
        <v>0</v>
      </c>
      <c r="K112" s="518">
        <f>'26 - V21i'!F113</f>
        <v>0.98814229249011853</v>
      </c>
      <c r="L112" s="3">
        <f>'27 - V22i'!F114</f>
        <v>6.024096385542169</v>
      </c>
    </row>
    <row r="113" spans="2:12">
      <c r="B113" s="2" t="s">
        <v>106</v>
      </c>
      <c r="C113" s="518">
        <f>'18 -V13i'!AK114</f>
        <v>1.936295866008326</v>
      </c>
      <c r="D113" s="518">
        <f>'19 - V14i'!H114</f>
        <v>4.5502952851195664</v>
      </c>
      <c r="E113" s="518">
        <f>'20 - V15i'!W114</f>
        <v>3.2917029722141544</v>
      </c>
      <c r="F113" s="518">
        <f>'21 - V16i '!F115</f>
        <v>0.38725917320166525</v>
      </c>
      <c r="G113" s="518">
        <f>'22 - V17i'!N115</f>
        <v>6.6802207377287255</v>
      </c>
      <c r="H113" s="518">
        <f>'23 - V18i '!F115</f>
        <v>46.277471197598992</v>
      </c>
      <c r="I113" s="518">
        <f>'24 - V19i'!F115</f>
        <v>11.695906432748536</v>
      </c>
      <c r="J113" s="518">
        <f>'25 - V20i'!H115</f>
        <v>5.8479532163742682</v>
      </c>
      <c r="K113" s="518">
        <f>'26 - V21i'!F114</f>
        <v>2.1008403361344539</v>
      </c>
      <c r="L113" s="3">
        <f>'27 - V22i'!F115</f>
        <v>9.9715099715099722</v>
      </c>
    </row>
    <row r="114" spans="2:12">
      <c r="B114" s="2" t="s">
        <v>107</v>
      </c>
      <c r="C114" s="518">
        <f>'18 -V13i'!AK115</f>
        <v>2.8901734104046239</v>
      </c>
      <c r="D114" s="518">
        <f>'19 - V14i'!H115</f>
        <v>6.1932287365813377</v>
      </c>
      <c r="E114" s="518">
        <f>'20 - V15i'!W115</f>
        <v>6.6061106523534265</v>
      </c>
      <c r="F114" s="518">
        <f>'21 - V16i '!F116</f>
        <v>1.2386457473162675</v>
      </c>
      <c r="G114" s="518">
        <f>'22 - V17i'!N116</f>
        <v>64.409578860445919</v>
      </c>
      <c r="H114" s="518">
        <f>'23 - V18i '!F116</f>
        <v>63.170933113129642</v>
      </c>
      <c r="I114" s="518">
        <f>'24 - V19i'!F116</f>
        <v>0</v>
      </c>
      <c r="J114" s="518">
        <f>'25 - V20i'!H116</f>
        <v>0</v>
      </c>
      <c r="K114" s="518">
        <f>'26 - V21i'!F115</f>
        <v>0</v>
      </c>
      <c r="L114" s="3">
        <f>'27 - V22i'!F116</f>
        <v>14.150943396226415</v>
      </c>
    </row>
    <row r="115" spans="2:12">
      <c r="B115" s="2" t="s">
        <v>108</v>
      </c>
      <c r="C115" s="518">
        <f>'18 -V13i'!AK116</f>
        <v>1.3584319813700758</v>
      </c>
      <c r="D115" s="518">
        <f>'19 - V14i'!H116</f>
        <v>3.4931108092373373</v>
      </c>
      <c r="E115" s="518">
        <f>'20 - V15i'!W116</f>
        <v>2.3287405394915583</v>
      </c>
      <c r="F115" s="518">
        <f>'21 - V16i '!F117</f>
        <v>0.77624684649718612</v>
      </c>
      <c r="G115" s="518">
        <f>'22 - V17i'!N117</f>
        <v>6.4040364836017858</v>
      </c>
      <c r="H115" s="518">
        <f>'23 - V18i '!F117</f>
        <v>49.485736464195618</v>
      </c>
      <c r="I115" s="518">
        <f>'24 - V19i'!F117</f>
        <v>14.285714285714285</v>
      </c>
      <c r="J115" s="518">
        <f>'25 - V20i'!H117</f>
        <v>14.285714285714285</v>
      </c>
      <c r="K115" s="518">
        <f>'26 - V21i'!F116</f>
        <v>1.0335917312661498</v>
      </c>
      <c r="L115" s="3">
        <f>'27 - V22i'!F117</f>
        <v>18.18181818181818</v>
      </c>
    </row>
    <row r="116" spans="2:12">
      <c r="B116" s="2" t="s">
        <v>109</v>
      </c>
      <c r="C116" s="518">
        <f>'18 -V13i'!AK117</f>
        <v>2.2299306243805748</v>
      </c>
      <c r="D116" s="518">
        <f>'19 - V14i'!H117</f>
        <v>0</v>
      </c>
      <c r="E116" s="518">
        <f>'20 - V15i'!W117</f>
        <v>3.2210109018830524</v>
      </c>
      <c r="F116" s="518">
        <f>'21 - V16i '!F118</f>
        <v>0.99108027750247762</v>
      </c>
      <c r="G116" s="518">
        <f>'22 - V17i'!N118</f>
        <v>9.9108027750247771</v>
      </c>
      <c r="H116" s="518">
        <f>'23 - V18i '!F118</f>
        <v>19.078295341922697</v>
      </c>
      <c r="I116" s="518">
        <f>'24 - V19i'!F118</f>
        <v>0</v>
      </c>
      <c r="J116" s="518">
        <f>'25 - V20i'!H118</f>
        <v>0</v>
      </c>
      <c r="K116" s="518">
        <f>'26 - V21i'!F117</f>
        <v>0</v>
      </c>
      <c r="L116" s="3">
        <f>'27 - V22i'!F118</f>
        <v>4.9504950495049505</v>
      </c>
    </row>
    <row r="117" spans="2:12">
      <c r="B117" s="2" t="s">
        <v>110</v>
      </c>
      <c r="C117" s="518">
        <f>'18 -V13i'!AK118</f>
        <v>2.4823461136033416</v>
      </c>
      <c r="D117" s="518">
        <f>'19 - V14i'!H118</f>
        <v>2.4399852584223973</v>
      </c>
      <c r="E117" s="518">
        <f>'20 - V15i'!W118</f>
        <v>5.4560781473056377</v>
      </c>
      <c r="F117" s="518">
        <f>'21 - V16i '!F119</f>
        <v>0.35159509800183847</v>
      </c>
      <c r="G117" s="518">
        <f>'22 - V17i'!N119</f>
        <v>11.022294518081731</v>
      </c>
      <c r="H117" s="518">
        <f>'23 - V18i '!F119</f>
        <v>63.333714581029959</v>
      </c>
      <c r="I117" s="518">
        <f>'24 - V19i'!F119</f>
        <v>10.9717868338558</v>
      </c>
      <c r="J117" s="518">
        <f>'25 - V20i'!H119</f>
        <v>12.539184952978056</v>
      </c>
      <c r="K117" s="518">
        <f>'26 - V21i'!F118</f>
        <v>2.175895225464191</v>
      </c>
      <c r="L117" s="3">
        <f>'27 - V22i'!F119</f>
        <v>22.880041365046534</v>
      </c>
    </row>
    <row r="118" spans="2:12">
      <c r="B118" s="2" t="s">
        <v>111</v>
      </c>
      <c r="C118" s="518">
        <f>'18 -V13i'!AK119</f>
        <v>1.054666901037089</v>
      </c>
      <c r="D118" s="518">
        <f>'19 - V14i'!H119</f>
        <v>3.6913341536298123</v>
      </c>
      <c r="E118" s="518">
        <f>'20 - V15i'!W119</f>
        <v>1.8163707740083201</v>
      </c>
      <c r="F118" s="518">
        <f>'21 - V16i '!F120</f>
        <v>0.7617038729712311</v>
      </c>
      <c r="G118" s="518">
        <f>'22 - V17i'!N120</f>
        <v>4.0428897873088419</v>
      </c>
      <c r="H118" s="518">
        <f>'23 - V18i '!F120</f>
        <v>70.252534130192771</v>
      </c>
      <c r="I118" s="518">
        <f>'24 - V19i'!F120</f>
        <v>6.0975609756097562</v>
      </c>
      <c r="J118" s="518">
        <f>'25 - V20i'!H120</f>
        <v>24.390243902439025</v>
      </c>
      <c r="K118" s="518">
        <f>'26 - V21i'!F119</f>
        <v>1.6960651289009498</v>
      </c>
      <c r="L118" s="3">
        <f>'27 - V22i'!F120</f>
        <v>8.6047940995697605</v>
      </c>
    </row>
    <row r="119" spans="2:12">
      <c r="B119" s="2" t="s">
        <v>112</v>
      </c>
      <c r="C119" s="518">
        <f>'18 -V13i'!AK120</f>
        <v>3.0349013657056148</v>
      </c>
      <c r="D119" s="518">
        <f>'19 - V14i'!H120</f>
        <v>4.248861911987861</v>
      </c>
      <c r="E119" s="518">
        <f>'20 - V15i'!W120</f>
        <v>3.3383915022761759</v>
      </c>
      <c r="F119" s="518">
        <f>'21 - V16i '!F121</f>
        <v>1.5174506828528074</v>
      </c>
      <c r="G119" s="518">
        <f>'22 - V17i'!N121</f>
        <v>4.5523520485584221</v>
      </c>
      <c r="H119" s="518">
        <f>'23 - V18i '!F121</f>
        <v>66.76783004552351</v>
      </c>
      <c r="I119" s="518">
        <f>'24 - V19i'!F121</f>
        <v>17.543859649122805</v>
      </c>
      <c r="J119" s="518">
        <f>'25 - V20i'!H121</f>
        <v>17.543859649122805</v>
      </c>
      <c r="K119" s="518">
        <f>'26 - V21i'!F120</f>
        <v>0</v>
      </c>
      <c r="L119" s="3">
        <f>'27 - V22i'!F121</f>
        <v>7.4074074074074074</v>
      </c>
    </row>
    <row r="120" spans="2:12">
      <c r="B120" s="2" t="s">
        <v>113</v>
      </c>
      <c r="C120" s="518">
        <f>'18 -V13i'!AK121</f>
        <v>2.6298487836949378</v>
      </c>
      <c r="D120" s="518">
        <f>'19 - V14i'!H121</f>
        <v>0</v>
      </c>
      <c r="E120" s="518">
        <f>'20 - V15i'!W121</f>
        <v>5.6980056980056979</v>
      </c>
      <c r="F120" s="518">
        <f>'21 - V16i '!F122</f>
        <v>0.87661626123164593</v>
      </c>
      <c r="G120" s="518">
        <f>'22 - V17i'!N122</f>
        <v>2.6298487836949378</v>
      </c>
      <c r="H120" s="518">
        <f>'23 - V18i '!F122</f>
        <v>50.186280955511727</v>
      </c>
      <c r="I120" s="518">
        <f>'24 - V19i'!F122</f>
        <v>25.316455696202532</v>
      </c>
      <c r="J120" s="518">
        <f>'25 - V20i'!H122</f>
        <v>12.658227848101266</v>
      </c>
      <c r="K120" s="518">
        <f>'26 - V21i'!F121</f>
        <v>4.3173232595790614</v>
      </c>
      <c r="L120" s="3">
        <f>'27 - V22i'!F122</f>
        <v>22.058823529411764</v>
      </c>
    </row>
    <row r="121" spans="2:12">
      <c r="B121" s="2" t="s">
        <v>114</v>
      </c>
      <c r="C121" s="518">
        <f>'18 -V13i'!AK122</f>
        <v>2.2787694644891756</v>
      </c>
      <c r="D121" s="518">
        <f>'19 - V14i'!H122</f>
        <v>0</v>
      </c>
      <c r="E121" s="518">
        <f>'20 - V15i'!W122</f>
        <v>4.9373338397265476</v>
      </c>
      <c r="F121" s="518">
        <f>'21 - V16i '!F123</f>
        <v>0.75958982149639198</v>
      </c>
      <c r="G121" s="518">
        <f>'22 - V17i'!N123</f>
        <v>50.512723129510064</v>
      </c>
      <c r="H121" s="518">
        <f>'23 - V18i '!F123</f>
        <v>34.181541967337637</v>
      </c>
      <c r="I121" s="518">
        <f>'24 - V19i'!F123</f>
        <v>0</v>
      </c>
      <c r="J121" s="518">
        <f>'25 - V20i'!H123</f>
        <v>0</v>
      </c>
      <c r="K121" s="518">
        <f>'26 - V21i'!F122</f>
        <v>0.96432015429122475</v>
      </c>
      <c r="L121" s="3">
        <f>'27 - V22i'!F123</f>
        <v>18.072289156626507</v>
      </c>
    </row>
    <row r="122" spans="2:12">
      <c r="B122" s="2" t="s">
        <v>115</v>
      </c>
      <c r="C122" s="518">
        <f>'18 -V13i'!AK123</f>
        <v>3.119682359614294</v>
      </c>
      <c r="D122" s="518">
        <f>'19 - V14i'!H123</f>
        <v>0</v>
      </c>
      <c r="E122" s="518">
        <f>'20 - V15i'!W123</f>
        <v>7.0901871809415775</v>
      </c>
      <c r="F122" s="518">
        <f>'21 - V16i '!F124</f>
        <v>0.85082246171298925</v>
      </c>
      <c r="G122" s="518">
        <f>'22 - V17i'!N124</f>
        <v>56.437889960294953</v>
      </c>
      <c r="H122" s="518">
        <f>'23 - V18i '!F124</f>
        <v>27.226318774815656</v>
      </c>
      <c r="I122" s="518">
        <f>'24 - V19i'!F124</f>
        <v>23.255813953488371</v>
      </c>
      <c r="J122" s="518">
        <f>'25 - V20i'!H124</f>
        <v>23.255813953488371</v>
      </c>
      <c r="K122" s="518">
        <f>'26 - V21i'!F123</f>
        <v>0.61614294516327794</v>
      </c>
      <c r="L122" s="3">
        <f>'27 - V22i'!F124</f>
        <v>0</v>
      </c>
    </row>
    <row r="123" spans="2:12">
      <c r="B123" s="2" t="s">
        <v>116</v>
      </c>
      <c r="C123" s="518">
        <f>'18 -V13i'!AK124</f>
        <v>0.94562647754137108</v>
      </c>
      <c r="D123" s="518">
        <f>'19 - V14i'!H124</f>
        <v>0</v>
      </c>
      <c r="E123" s="518">
        <f>'20 - V15i'!W124</f>
        <v>2.2458628841607569</v>
      </c>
      <c r="F123" s="518">
        <f>'21 - V16i '!F125</f>
        <v>0.59101654846335694</v>
      </c>
      <c r="G123" s="518">
        <f>'22 - V17i'!N125</f>
        <v>2.0094562647754137</v>
      </c>
      <c r="H123" s="518">
        <f>'23 - V18i '!F125</f>
        <v>47.399527186761226</v>
      </c>
      <c r="I123" s="518">
        <f>'24 - V19i'!F125</f>
        <v>8.3333333333333339</v>
      </c>
      <c r="J123" s="518">
        <f>'25 - V20i'!H125</f>
        <v>16.666666666666668</v>
      </c>
      <c r="K123" s="518">
        <f>'26 - V21i'!F124</f>
        <v>0.59755004481625329</v>
      </c>
      <c r="L123" s="3">
        <f>'27 - V22i'!F125</f>
        <v>14.109347442680775</v>
      </c>
    </row>
    <row r="124" spans="2:12">
      <c r="B124" s="2" t="s">
        <v>117</v>
      </c>
      <c r="C124" s="518">
        <f>'18 -V13i'!AK125</f>
        <v>1.5847860538827259</v>
      </c>
      <c r="D124" s="518">
        <f>'19 - V14i'!H125</f>
        <v>6.9730586370839935</v>
      </c>
      <c r="E124" s="518">
        <f>'20 - V15i'!W125</f>
        <v>2.8526148969889067</v>
      </c>
      <c r="F124" s="518">
        <f>'21 - V16i '!F126</f>
        <v>0.95087163232963556</v>
      </c>
      <c r="G124" s="518">
        <f>'22 - V17i'!N126</f>
        <v>12.044374009508717</v>
      </c>
      <c r="H124" s="518">
        <f>'23 - V18i '!F126</f>
        <v>24.722662440570524</v>
      </c>
      <c r="I124" s="518">
        <f>'24 - V19i'!F126</f>
        <v>0</v>
      </c>
      <c r="J124" s="518">
        <f>'25 - V20i'!H126</f>
        <v>0</v>
      </c>
      <c r="K124" s="518">
        <f>'26 - V21i'!F125</f>
        <v>0</v>
      </c>
      <c r="L124" s="3">
        <f>'27 - V22i'!F126</f>
        <v>7.3260073260073257</v>
      </c>
    </row>
    <row r="125" spans="2:12">
      <c r="B125" s="2" t="s">
        <v>118</v>
      </c>
      <c r="C125" s="518">
        <f>'18 -V13i'!AK126</f>
        <v>1.3150479053165509</v>
      </c>
      <c r="D125" s="518">
        <f>'19 - V14i'!H126</f>
        <v>0</v>
      </c>
      <c r="E125" s="518">
        <f>'20 - V15i'!W126</f>
        <v>4.3208716888972383</v>
      </c>
      <c r="F125" s="518">
        <f>'21 - V16i '!F127</f>
        <v>0.56359195942137896</v>
      </c>
      <c r="G125" s="518">
        <f>'22 - V17i'!N127</f>
        <v>22.355814390381365</v>
      </c>
      <c r="H125" s="518">
        <f>'23 - V18i '!F127</f>
        <v>35.31842945707308</v>
      </c>
      <c r="I125" s="518">
        <f>'24 - V19i'!F127</f>
        <v>0</v>
      </c>
      <c r="J125" s="518">
        <f>'25 - V20i'!H127</f>
        <v>16.666666666666668</v>
      </c>
      <c r="K125" s="518">
        <f>'26 - V21i'!F126</f>
        <v>0</v>
      </c>
      <c r="L125" s="3">
        <f>'27 - V22i'!F127</f>
        <v>20.725388601036268</v>
      </c>
    </row>
    <row r="126" spans="2:12">
      <c r="B126" s="2" t="s">
        <v>119</v>
      </c>
      <c r="C126" s="518">
        <f>'18 -V13i'!AK127</f>
        <v>0.77293537071169516</v>
      </c>
      <c r="D126" s="518">
        <f>'19 - V14i'!H127</f>
        <v>1.189131339556454</v>
      </c>
      <c r="E126" s="518">
        <f>'20 - V15i'!W127</f>
        <v>2.616088947024199</v>
      </c>
      <c r="F126" s="518">
        <f>'21 - V16i '!F128</f>
        <v>0.77293537071169516</v>
      </c>
      <c r="G126" s="518">
        <f>'22 - V17i'!N128</f>
        <v>6.6591355015161424</v>
      </c>
      <c r="H126" s="518">
        <f>'23 - V18i '!F128</f>
        <v>36.327962423449669</v>
      </c>
      <c r="I126" s="518">
        <f>'24 - V19i'!F128</f>
        <v>13.513513513513514</v>
      </c>
      <c r="J126" s="518">
        <f>'25 - V20i'!H128</f>
        <v>27.027027027027028</v>
      </c>
      <c r="K126" s="518">
        <f>'26 - V21i'!F127</f>
        <v>2.400137150694325</v>
      </c>
      <c r="L126" s="3">
        <f>'27 - V22i'!F128</f>
        <v>27.027027027027028</v>
      </c>
    </row>
    <row r="127" spans="2:12">
      <c r="B127" s="2" t="s">
        <v>120</v>
      </c>
      <c r="C127" s="518">
        <f>'18 -V13i'!AK128</f>
        <v>1.7795102109990679</v>
      </c>
      <c r="D127" s="518">
        <f>'19 - V14i'!H128</f>
        <v>3.3895432590458436</v>
      </c>
      <c r="E127" s="518">
        <f>'20 - V15i'!W128</f>
        <v>3.9827133293788659</v>
      </c>
      <c r="F127" s="518">
        <f>'21 - V16i '!F129</f>
        <v>0.76264723328531481</v>
      </c>
      <c r="G127" s="518">
        <f>'22 - V17i'!N129</f>
        <v>1.5252944665706296</v>
      </c>
      <c r="H127" s="518">
        <f>'23 - V18i '!F129</f>
        <v>72.027794254724185</v>
      </c>
      <c r="I127" s="518">
        <f>'24 - V19i'!F129</f>
        <v>19.108280254777068</v>
      </c>
      <c r="J127" s="518">
        <f>'25 - V20i'!H129</f>
        <v>6.369426751592357</v>
      </c>
      <c r="K127" s="518">
        <f>'26 - V21i'!F128</f>
        <v>2.3293733985557887</v>
      </c>
      <c r="L127" s="3">
        <f>'27 - V22i'!F129</f>
        <v>9.6463022508038598</v>
      </c>
    </row>
    <row r="128" spans="2:12">
      <c r="B128" s="2" t="s">
        <v>121</v>
      </c>
      <c r="C128" s="518">
        <f>'18 -V13i'!AK129</f>
        <v>0.97442143727162001</v>
      </c>
      <c r="D128" s="518">
        <f>'19 - V14i'!H129</f>
        <v>0</v>
      </c>
      <c r="E128" s="518">
        <f>'20 - V15i'!W129</f>
        <v>2.4360535931790497</v>
      </c>
      <c r="F128" s="518">
        <f>'21 - V16i '!F130</f>
        <v>0.97442143727162001</v>
      </c>
      <c r="G128" s="518">
        <f>'22 - V17i'!N130</f>
        <v>7.0645554202192447</v>
      </c>
      <c r="H128" s="518">
        <f>'23 - V18i '!F130</f>
        <v>30.207064555420217</v>
      </c>
      <c r="I128" s="518">
        <f>'24 - V19i'!F130</f>
        <v>0</v>
      </c>
      <c r="J128" s="518">
        <f>'25 - V20i'!H130</f>
        <v>0</v>
      </c>
      <c r="K128" s="518">
        <f>'26 - V21i'!F129</f>
        <v>1.5117157974300832</v>
      </c>
      <c r="L128" s="3">
        <f>'27 - V22i'!F130</f>
        <v>9.2165898617511512</v>
      </c>
    </row>
    <row r="129" spans="2:12">
      <c r="B129" s="2" t="s">
        <v>122</v>
      </c>
      <c r="C129" s="518">
        <f>'18 -V13i'!AK130</f>
        <v>1.4754176383798963</v>
      </c>
      <c r="D129" s="518">
        <f>'19 - V14i'!H130</f>
        <v>1.0470705820760553</v>
      </c>
      <c r="E129" s="518">
        <f>'20 - V15i'!W130</f>
        <v>2.7128646899243254</v>
      </c>
      <c r="F129" s="518">
        <f>'21 - V16i '!F131</f>
        <v>0.61872352577221457</v>
      </c>
      <c r="G129" s="518">
        <f>'22 - V17i'!N131</f>
        <v>12.279282280710104</v>
      </c>
      <c r="H129" s="518">
        <f>'23 - V18i '!F131</f>
        <v>35.505211555851702</v>
      </c>
      <c r="I129" s="518">
        <f>'24 - V19i'!F131</f>
        <v>31.496062992125985</v>
      </c>
      <c r="J129" s="518">
        <f>'25 - V20i'!H131</f>
        <v>27.559055118110237</v>
      </c>
      <c r="K129" s="518">
        <f>'26 - V21i'!F130</f>
        <v>2.3322967569968904</v>
      </c>
      <c r="L129" s="3">
        <f>'27 - V22i'!F131</f>
        <v>12.33616037008481</v>
      </c>
    </row>
    <row r="130" spans="2:12">
      <c r="B130" s="2" t="s">
        <v>123</v>
      </c>
      <c r="C130" s="518">
        <f>'18 -V13i'!AK131</f>
        <v>1.6014234875444839</v>
      </c>
      <c r="D130" s="518">
        <f>'19 - V14i'!H131</f>
        <v>0</v>
      </c>
      <c r="E130" s="518">
        <f>'20 - V15i'!W131</f>
        <v>3.3807829181494662</v>
      </c>
      <c r="F130" s="518">
        <f>'21 - V16i '!F132</f>
        <v>0.71174377224199292</v>
      </c>
      <c r="G130" s="518">
        <f>'22 - V17i'!N132</f>
        <v>5.3380782918149468</v>
      </c>
      <c r="H130" s="518">
        <f>'23 - V18i '!F132</f>
        <v>55.871886120996443</v>
      </c>
      <c r="I130" s="518">
        <f>'24 - V19i'!F132</f>
        <v>24</v>
      </c>
      <c r="J130" s="518">
        <f>'25 - V20i'!H132</f>
        <v>32</v>
      </c>
      <c r="K130" s="518">
        <f>'26 - V21i'!F131</f>
        <v>2.1249468763280914</v>
      </c>
      <c r="L130" s="3">
        <f>'27 - V22i'!F132</f>
        <v>31.03448275862069</v>
      </c>
    </row>
    <row r="131" spans="2:12">
      <c r="B131" s="2" t="s">
        <v>124</v>
      </c>
      <c r="C131" s="518">
        <f>'18 -V13i'!AK132</f>
        <v>1.2734797835084368</v>
      </c>
      <c r="D131" s="518">
        <f>'19 - V14i'!H132</f>
        <v>1.9632813329088401</v>
      </c>
      <c r="E131" s="518">
        <f>'20 - V15i'!W132</f>
        <v>1.4326647564469914</v>
      </c>
      <c r="F131" s="518">
        <f>'21 - V16i '!F133</f>
        <v>0.31836994587710921</v>
      </c>
      <c r="G131" s="518">
        <f>'22 - V17i'!N133</f>
        <v>5.6245357104955955</v>
      </c>
      <c r="H131" s="518">
        <f>'23 - V18i '!F133</f>
        <v>30.351268173617743</v>
      </c>
      <c r="I131" s="518">
        <f>'24 - V19i'!F133</f>
        <v>23.584905660377359</v>
      </c>
      <c r="J131" s="518">
        <f>'25 - V20i'!H133</f>
        <v>4.7169811320754711</v>
      </c>
      <c r="K131" s="518">
        <f>'26 - V21i'!F132</f>
        <v>1.4613473622680111</v>
      </c>
      <c r="L131" s="3">
        <f>'27 - V22i'!F133</f>
        <v>15.002885170225042</v>
      </c>
    </row>
    <row r="132" spans="2:12">
      <c r="B132" s="2" t="s">
        <v>125</v>
      </c>
      <c r="C132" s="518">
        <f>'18 -V13i'!AK133</f>
        <v>1.2554927809165097</v>
      </c>
      <c r="D132" s="518">
        <f>'19 - V14i'!H133</f>
        <v>0</v>
      </c>
      <c r="E132" s="518">
        <f>'20 - V15i'!W133</f>
        <v>1.6739903745553464</v>
      </c>
      <c r="F132" s="518">
        <f>'21 - V16i '!F134</f>
        <v>1.0462439840970914</v>
      </c>
      <c r="G132" s="518">
        <f>'22 - V17i'!N134</f>
        <v>4.8127223268466199</v>
      </c>
      <c r="H132" s="518">
        <f>'23 - V18i '!F134</f>
        <v>46.034735300272025</v>
      </c>
      <c r="I132" s="518">
        <f>'24 - V19i'!F134</f>
        <v>0</v>
      </c>
      <c r="J132" s="518">
        <f>'25 - V20i'!H134</f>
        <v>0</v>
      </c>
      <c r="K132" s="518">
        <f>'26 - V21i'!F133</f>
        <v>0.54347826086956519</v>
      </c>
      <c r="L132" s="3">
        <f>'27 - V22i'!F134</f>
        <v>15.151515151515152</v>
      </c>
    </row>
    <row r="133" spans="2:12">
      <c r="B133" s="2" t="s">
        <v>126</v>
      </c>
      <c r="C133" s="518">
        <f>'18 -V13i'!AK134</f>
        <v>1.8355497284135605</v>
      </c>
      <c r="D133" s="518">
        <f>'19 - V14i'!H134</f>
        <v>1.9853905225697697</v>
      </c>
      <c r="E133" s="518">
        <f>'20 - V15i'!W134</f>
        <v>2.8844352875070238</v>
      </c>
      <c r="F133" s="518">
        <f>'21 - V16i '!F135</f>
        <v>0.41206218392957483</v>
      </c>
      <c r="G133" s="518">
        <f>'22 - V17i'!N135</f>
        <v>27.083723543734784</v>
      </c>
      <c r="H133" s="518">
        <f>'23 - V18i '!F135</f>
        <v>58.512830117999627</v>
      </c>
      <c r="I133" s="518">
        <f>'24 - V19i'!F135</f>
        <v>10.186757215619695</v>
      </c>
      <c r="J133" s="518">
        <f>'25 - V20i'!H135</f>
        <v>11.884550084889643</v>
      </c>
      <c r="K133" s="518">
        <f>'26 - V21i'!F134</f>
        <v>1.3666693464104833</v>
      </c>
      <c r="L133" s="3">
        <f>'27 - V22i'!F135</f>
        <v>15.643802647412757</v>
      </c>
    </row>
    <row r="134" spans="2:12">
      <c r="B134" s="2" t="s">
        <v>127</v>
      </c>
      <c r="C134" s="518">
        <f>'18 -V13i'!AK135</f>
        <v>2.9797377830750893</v>
      </c>
      <c r="D134" s="518">
        <f>'19 - V14i'!H135</f>
        <v>0</v>
      </c>
      <c r="E134" s="518">
        <f>'20 - V15i'!W135</f>
        <v>5.3635280095351607</v>
      </c>
      <c r="F134" s="518">
        <f>'21 - V16i '!F136</f>
        <v>1.7878426698450536</v>
      </c>
      <c r="G134" s="518">
        <f>'22 - V17i'!N136</f>
        <v>1.1918951132300357</v>
      </c>
      <c r="H134" s="518">
        <f>'23 - V18i '!F136</f>
        <v>42.908224076281286</v>
      </c>
      <c r="I134" s="518">
        <f>'24 - V19i'!F136</f>
        <v>0</v>
      </c>
      <c r="J134" s="518">
        <f>'25 - V20i'!H136</f>
        <v>0</v>
      </c>
      <c r="K134" s="518">
        <f>'26 - V21i'!F135</f>
        <v>5.9523809523809517</v>
      </c>
      <c r="L134" s="3">
        <f>'27 - V22i'!F136</f>
        <v>11.235955056179774</v>
      </c>
    </row>
    <row r="135" spans="2:12">
      <c r="B135" s="2" t="s">
        <v>128</v>
      </c>
      <c r="C135" s="518">
        <f>'18 -V13i'!AK136</f>
        <v>3.4245402554707032</v>
      </c>
      <c r="D135" s="518">
        <f>'19 - V14i'!H136</f>
        <v>1.8561008184651211</v>
      </c>
      <c r="E135" s="518">
        <f>'20 - V15i'!W136</f>
        <v>7.1093455703571795</v>
      </c>
      <c r="F135" s="518">
        <f>'21 - V16i '!F137</f>
        <v>0.39039758912366013</v>
      </c>
      <c r="G135" s="518">
        <f>'22 - V17i'!N137</f>
        <v>62.82661552686551</v>
      </c>
      <c r="H135" s="518">
        <f>'23 - V18i '!F137</f>
        <v>43.984795041265713</v>
      </c>
      <c r="I135" s="518">
        <f>'24 - V19i'!F137</f>
        <v>9.5663265306122458</v>
      </c>
      <c r="J135" s="518">
        <f>'25 - V20i'!H137</f>
        <v>7.3341836734693882</v>
      </c>
      <c r="K135" s="518">
        <f>'26 - V21i'!F136</f>
        <v>2.0062096966802008</v>
      </c>
      <c r="L135" s="3">
        <f>'27 - V22i'!F137</f>
        <v>21.181851004934408</v>
      </c>
    </row>
    <row r="136" spans="2:12">
      <c r="B136" s="2" t="s">
        <v>129</v>
      </c>
      <c r="C136" s="518">
        <f>'18 -V13i'!AK137</f>
        <v>1.789390852547726</v>
      </c>
      <c r="D136" s="518">
        <f>'19 - V14i'!H137</f>
        <v>2.1451131304638404</v>
      </c>
      <c r="E136" s="518">
        <f>'20 - V15i'!W137</f>
        <v>5.9179251689680816</v>
      </c>
      <c r="F136" s="518">
        <f>'21 - V16i '!F138</f>
        <v>0.57131153725921369</v>
      </c>
      <c r="G136" s="518">
        <f>'22 - V17i'!N138</f>
        <v>33.427114661147584</v>
      </c>
      <c r="H136" s="518">
        <f>'23 - V18i '!F138</f>
        <v>47.192488870204492</v>
      </c>
      <c r="I136" s="518">
        <f>'24 - V19i'!F138</f>
        <v>15.313935681470138</v>
      </c>
      <c r="J136" s="518">
        <f>'25 - V20i'!H138</f>
        <v>14.803471158754466</v>
      </c>
      <c r="K136" s="518">
        <f>'26 - V21i'!F137</f>
        <v>1.8662965975977415</v>
      </c>
      <c r="L136" s="3">
        <f>'27 - V22i'!F138</f>
        <v>19.055341577133589</v>
      </c>
    </row>
    <row r="137" spans="2:12">
      <c r="B137" s="2" t="s">
        <v>130</v>
      </c>
      <c r="C137" s="518">
        <f>'18 -V13i'!AK138</f>
        <v>1.9120458891013383</v>
      </c>
      <c r="D137" s="518">
        <f>'19 - V14i'!H138</f>
        <v>1.5933715742511152</v>
      </c>
      <c r="E137" s="518">
        <f>'20 - V15i'!W138</f>
        <v>2.8680688336520079</v>
      </c>
      <c r="F137" s="518">
        <f>'21 - V16i '!F139</f>
        <v>0.84979817293392812</v>
      </c>
      <c r="G137" s="518">
        <f>'22 - V17i'!N139</f>
        <v>31.12385808370512</v>
      </c>
      <c r="H137" s="518">
        <f>'23 - V18i '!F139</f>
        <v>44.826853622264714</v>
      </c>
      <c r="I137" s="518">
        <f>'24 - V19i'!F139</f>
        <v>7.5757575757575761</v>
      </c>
      <c r="J137" s="518">
        <f>'25 - V20i'!H139</f>
        <v>15.151515151515152</v>
      </c>
      <c r="K137" s="518">
        <f>'26 - V21i'!F138</f>
        <v>1.6662038322688142</v>
      </c>
      <c r="L137" s="3">
        <f>'27 - V22i'!F139</f>
        <v>7.4850299401197606</v>
      </c>
    </row>
    <row r="138" spans="2:12">
      <c r="B138" s="2" t="s">
        <v>131</v>
      </c>
      <c r="C138" s="518">
        <f>'18 -V13i'!AK139</f>
        <v>2.6205252402936501</v>
      </c>
      <c r="D138" s="518">
        <f>'19 - V14i'!H139</f>
        <v>1.8258533262695831</v>
      </c>
      <c r="E138" s="518">
        <f>'20 - V15i'!W139</f>
        <v>4.7491107242866875</v>
      </c>
      <c r="F138" s="518">
        <f>'21 - V16i '!F140</f>
        <v>0.33111329751002799</v>
      </c>
      <c r="G138" s="518">
        <f>'22 - V17i'!N140</f>
        <v>15.297434344963294</v>
      </c>
      <c r="H138" s="518">
        <f>'23 - V18i '!F140</f>
        <v>43.186634375236508</v>
      </c>
      <c r="I138" s="518">
        <f>'24 - V19i'!F140</f>
        <v>8.3682008368200833</v>
      </c>
      <c r="J138" s="518">
        <f>'25 - V20i'!H140</f>
        <v>11.356843992827256</v>
      </c>
      <c r="K138" s="518">
        <f>'26 - V21i'!F139</f>
        <v>1.4343022343739493</v>
      </c>
      <c r="L138" s="3">
        <f>'27 - V22i'!F140</f>
        <v>17.130939967227768</v>
      </c>
    </row>
    <row r="139" spans="2:12">
      <c r="B139" s="2" t="s">
        <v>132</v>
      </c>
      <c r="C139" s="518">
        <f>'18 -V13i'!AK140</f>
        <v>1.7798661540652143</v>
      </c>
      <c r="D139" s="518">
        <f>'19 - V14i'!H140</f>
        <v>1.4238929232521715</v>
      </c>
      <c r="E139" s="518">
        <f>'20 - V15i'!W140</f>
        <v>2.5630072618539086</v>
      </c>
      <c r="F139" s="518">
        <f>'21 - V16i '!F141</f>
        <v>0.64075181546347715</v>
      </c>
      <c r="G139" s="518">
        <f>'22 - V17i'!N141</f>
        <v>42.289619820589493</v>
      </c>
      <c r="H139" s="518">
        <f>'23 - V18i '!F141</f>
        <v>55.17585077602164</v>
      </c>
      <c r="I139" s="518">
        <f>'24 - V19i'!F141</f>
        <v>8.8888888888888893</v>
      </c>
      <c r="J139" s="518">
        <f>'25 - V20i'!H141</f>
        <v>26.666666666666668</v>
      </c>
      <c r="K139" s="518">
        <f>'26 - V21i'!F140</f>
        <v>1.4571466419393297</v>
      </c>
      <c r="L139" s="3">
        <f>'27 - V22i'!F141</f>
        <v>32.193158953722339</v>
      </c>
    </row>
    <row r="140" spans="2:12">
      <c r="B140" s="2" t="s">
        <v>133</v>
      </c>
      <c r="C140" s="518">
        <f>'18 -V13i'!AK141</f>
        <v>1.5829463908822288</v>
      </c>
      <c r="D140" s="518">
        <f>'19 - V14i'!H141</f>
        <v>3.9046010975094978</v>
      </c>
      <c r="E140" s="518">
        <f>'20 - V15i'!W141</f>
        <v>2.9548332629801601</v>
      </c>
      <c r="F140" s="518">
        <f>'21 - V16i '!F142</f>
        <v>0.94976783452933722</v>
      </c>
      <c r="G140" s="518">
        <f>'22 - V17i'!N142</f>
        <v>28.070915998311527</v>
      </c>
      <c r="H140" s="518">
        <f>'23 - V18i '!F142</f>
        <v>70.810468552131709</v>
      </c>
      <c r="I140" s="518">
        <f>'24 - V19i'!F142</f>
        <v>0</v>
      </c>
      <c r="J140" s="518">
        <f>'25 - V20i'!H142</f>
        <v>0</v>
      </c>
      <c r="K140" s="518">
        <f>'26 - V21i'!F141</f>
        <v>2.0558002936857562</v>
      </c>
      <c r="L140" s="3">
        <f>'27 - V22i'!F142</f>
        <v>21.087680355160934</v>
      </c>
    </row>
    <row r="141" spans="2:12">
      <c r="B141" s="2" t="s">
        <v>134</v>
      </c>
      <c r="C141" s="518">
        <f>'18 -V13i'!AK142</f>
        <v>1.5690376569037656</v>
      </c>
      <c r="D141" s="518">
        <f>'19 - V14i'!H142</f>
        <v>3.6610878661087867</v>
      </c>
      <c r="E141" s="518">
        <f>'20 - V15i'!W142</f>
        <v>1.5690376569037656</v>
      </c>
      <c r="F141" s="518">
        <f>'21 - V16i '!F143</f>
        <v>0.2615062761506276</v>
      </c>
      <c r="G141" s="518">
        <f>'22 - V17i'!N143</f>
        <v>12.552301255230125</v>
      </c>
      <c r="H141" s="518">
        <f>'23 - V18i '!F143</f>
        <v>42.102510460251047</v>
      </c>
      <c r="I141" s="518">
        <f>'24 - V19i'!F143</f>
        <v>0</v>
      </c>
      <c r="J141" s="518">
        <f>'25 - V20i'!H143</f>
        <v>0</v>
      </c>
      <c r="K141" s="518">
        <f>'26 - V21i'!F142</f>
        <v>0.77459333849728895</v>
      </c>
      <c r="L141" s="3">
        <f>'27 - V22i'!F143</f>
        <v>5.025125628140704</v>
      </c>
    </row>
    <row r="142" spans="2:12">
      <c r="B142" s="2" t="s">
        <v>135</v>
      </c>
      <c r="C142" s="518">
        <f>'18 -V13i'!AK143</f>
        <v>2.5373555117000279</v>
      </c>
      <c r="D142" s="518">
        <f>'19 - V14i'!H143</f>
        <v>6.4843529743445165</v>
      </c>
      <c r="E142" s="518">
        <f>'20 - V15i'!W143</f>
        <v>3.9469974626444886</v>
      </c>
      <c r="F142" s="518">
        <f>'21 - V16i '!F144</f>
        <v>1.40964195094446</v>
      </c>
      <c r="G142" s="518">
        <f>'22 - V17i'!N144</f>
        <v>16.069918240766846</v>
      </c>
      <c r="H142" s="518">
        <f>'23 - V18i '!F144</f>
        <v>81.759233154778684</v>
      </c>
      <c r="I142" s="518">
        <f>'24 - V19i'!F144</f>
        <v>51.282051282051277</v>
      </c>
      <c r="J142" s="518">
        <f>'25 - V20i'!H144</f>
        <v>76.923076923076934</v>
      </c>
      <c r="K142" s="518">
        <f>'26 - V21i'!F143</f>
        <v>1.7513134851138354</v>
      </c>
      <c r="L142" s="3">
        <f>'27 - V22i'!F144</f>
        <v>4.8426150121065374</v>
      </c>
    </row>
    <row r="143" spans="2:12">
      <c r="B143" s="2" t="s">
        <v>136</v>
      </c>
      <c r="C143" s="518">
        <f>'18 -V13i'!AK144</f>
        <v>3.151862464183381</v>
      </c>
      <c r="D143" s="518">
        <f>'19 - V14i'!H144</f>
        <v>0</v>
      </c>
      <c r="E143" s="518">
        <f>'20 - V15i'!W144</f>
        <v>4.8710601719197708</v>
      </c>
      <c r="F143" s="518">
        <f>'21 - V16i '!F145</f>
        <v>1.4326647564469914</v>
      </c>
      <c r="G143" s="518">
        <f>'22 - V17i'!N145</f>
        <v>27.507163323782233</v>
      </c>
      <c r="H143" s="518">
        <f>'23 - V18i '!F145</f>
        <v>42.120343839541547</v>
      </c>
      <c r="I143" s="518">
        <f>'24 - V19i'!F145</f>
        <v>0</v>
      </c>
      <c r="J143" s="518">
        <f>'25 - V20i'!H145</f>
        <v>0</v>
      </c>
      <c r="K143" s="518">
        <f>'26 - V21i'!F144</f>
        <v>1.530221882172915</v>
      </c>
      <c r="L143" s="3">
        <f>'27 - V22i'!F145</f>
        <v>20</v>
      </c>
    </row>
    <row r="144" spans="2:12">
      <c r="B144" s="2" t="s">
        <v>137</v>
      </c>
      <c r="C144" s="518">
        <f>'18 -V13i'!AK145</f>
        <v>3.8387715930902111</v>
      </c>
      <c r="D144" s="518">
        <f>'19 - V14i'!H145</f>
        <v>1.599488163787588</v>
      </c>
      <c r="E144" s="518">
        <f>'20 - V15i'!W145</f>
        <v>3.8387715930902111</v>
      </c>
      <c r="F144" s="518">
        <f>'21 - V16i '!F146</f>
        <v>1.599488163787588</v>
      </c>
      <c r="G144" s="518">
        <f>'22 - V17i'!N146</f>
        <v>4.4785668586052463</v>
      </c>
      <c r="H144" s="518">
        <f>'23 - V18i '!F146</f>
        <v>53.103007037747922</v>
      </c>
      <c r="I144" s="518">
        <f>'24 - V19i'!F146</f>
        <v>32.258064516129032</v>
      </c>
      <c r="J144" s="518">
        <f>'25 - V20i'!H146</f>
        <v>64.516129032258064</v>
      </c>
      <c r="K144" s="518">
        <f>'26 - V21i'!F145</f>
        <v>0</v>
      </c>
      <c r="L144" s="3">
        <f>'27 - V22i'!F146</f>
        <v>17.621145374449341</v>
      </c>
    </row>
    <row r="145" spans="2:12">
      <c r="B145" s="2" t="s">
        <v>138</v>
      </c>
      <c r="C145" s="518">
        <f>'18 -V13i'!AK146</f>
        <v>0.73988648126663015</v>
      </c>
      <c r="D145" s="518">
        <f>'19 - V14i'!H146</f>
        <v>1.8132429259210372</v>
      </c>
      <c r="E145" s="518">
        <f>'20 - V15i'!W146</f>
        <v>2.7546008434011156</v>
      </c>
      <c r="F145" s="518">
        <f>'21 - V16i '!F147</f>
        <v>0.10768300901063631</v>
      </c>
      <c r="G145" s="518">
        <f>'22 - V17i'!N147</f>
        <v>2.7268116797854676</v>
      </c>
      <c r="H145" s="518">
        <f>'23 - V18i '!F147</f>
        <v>48.182936064081815</v>
      </c>
      <c r="I145" s="518">
        <f>'24 - V19i'!F147</f>
        <v>14.367208958377351</v>
      </c>
      <c r="J145" s="518">
        <f>'25 - V20i'!H147</f>
        <v>16.268751320515527</v>
      </c>
      <c r="K145" s="518">
        <f>'26 - V21i'!F146</f>
        <v>1.8752174318854844</v>
      </c>
      <c r="L145" s="3">
        <f>'27 - V22i'!F147</f>
        <v>23.619482000325785</v>
      </c>
    </row>
    <row r="146" spans="2:12">
      <c r="B146" s="2" t="s">
        <v>139</v>
      </c>
      <c r="C146" s="518">
        <f>'18 -V13i'!AK147</f>
        <v>1.4909664971057708</v>
      </c>
      <c r="D146" s="518">
        <f>'19 - V14i'!H147</f>
        <v>0</v>
      </c>
      <c r="E146" s="518">
        <f>'20 - V15i'!W147</f>
        <v>2.4557095246447993</v>
      </c>
      <c r="F146" s="518">
        <f>'21 - V16i '!F148</f>
        <v>0.52622346956674271</v>
      </c>
      <c r="G146" s="518">
        <f>'22 - V17i'!N148</f>
        <v>26.74969303630942</v>
      </c>
      <c r="H146" s="518">
        <f>'23 - V18i '!F148</f>
        <v>40.168391510261358</v>
      </c>
      <c r="I146" s="518">
        <f>'24 - V19i'!F148</f>
        <v>18.404907975460123</v>
      </c>
      <c r="J146" s="518">
        <f>'25 - V20i'!H148</f>
        <v>30.674846625766872</v>
      </c>
      <c r="K146" s="518">
        <f>'26 - V21i'!F147</f>
        <v>1.3452914798206279</v>
      </c>
      <c r="L146" s="3">
        <f>'27 - V22i'!F148</f>
        <v>6.0386473429951693</v>
      </c>
    </row>
    <row r="147" spans="2:12">
      <c r="B147" s="2" t="s">
        <v>140</v>
      </c>
      <c r="C147" s="518">
        <f>'18 -V13i'!AK148</f>
        <v>1.5364759387867986</v>
      </c>
      <c r="D147" s="518">
        <f>'19 - V14i'!H148</f>
        <v>2.8271157273677092</v>
      </c>
      <c r="E147" s="518">
        <f>'20 - V15i'!W148</f>
        <v>2.7041976522647655</v>
      </c>
      <c r="F147" s="518">
        <f>'21 - V16i '!F149</f>
        <v>0.73750845061766335</v>
      </c>
      <c r="G147" s="518">
        <f>'22 - V17i'!N149</f>
        <v>21.695040255669596</v>
      </c>
      <c r="H147" s="518">
        <f>'23 - V18i '!F149</f>
        <v>84.629094708376869</v>
      </c>
      <c r="I147" s="518">
        <f>'24 - V19i'!F149</f>
        <v>24.489795918367346</v>
      </c>
      <c r="J147" s="518">
        <f>'25 - V20i'!H149</f>
        <v>20.408163265306122</v>
      </c>
      <c r="K147" s="518">
        <f>'26 - V21i'!F148</f>
        <v>1.5465511908444169</v>
      </c>
      <c r="L147" s="3">
        <f>'27 - V22i'!F149</f>
        <v>15.102481121898599</v>
      </c>
    </row>
    <row r="148" spans="2:12">
      <c r="B148" s="6" t="s">
        <v>141</v>
      </c>
      <c r="C148" s="570">
        <f>'18 -V13i'!AK149</f>
        <v>0.67934782608695654</v>
      </c>
      <c r="D148" s="571">
        <f>'19 - V14i'!H149</f>
        <v>0.79257246376811596</v>
      </c>
      <c r="E148" s="571">
        <f>'20 - V15i'!W149</f>
        <v>1.6228864734299517</v>
      </c>
      <c r="F148" s="571">
        <f>'21 - V16i '!F150</f>
        <v>0.41515700483091789</v>
      </c>
      <c r="G148" s="571">
        <f>'22 - V17i'!N150</f>
        <v>2.0757850241545897</v>
      </c>
      <c r="H148" s="571">
        <f>'23 - V18i '!F150</f>
        <v>28.457125603864736</v>
      </c>
      <c r="I148" s="571">
        <f>'24 - V19i'!F150</f>
        <v>12.779552715654951</v>
      </c>
      <c r="J148" s="571">
        <f>'25 - V20i'!H150</f>
        <v>9.5846645367412133</v>
      </c>
      <c r="K148" s="571">
        <f>'26 - V21i'!F149</f>
        <v>1.8287903857876862</v>
      </c>
      <c r="L148" s="5">
        <f>'27 - V22i'!F150</f>
        <v>7.5642965204236008</v>
      </c>
    </row>
    <row r="149" spans="2:12">
      <c r="B149" t="s">
        <v>275</v>
      </c>
      <c r="C149" s="3"/>
      <c r="D149" s="3"/>
      <c r="E149" s="3"/>
      <c r="F149" s="3"/>
      <c r="G149" s="3"/>
      <c r="H149" s="3"/>
      <c r="I149" s="518"/>
      <c r="J149" s="518"/>
      <c r="K149" s="518"/>
      <c r="L149" s="3"/>
    </row>
  </sheetData>
  <mergeCells count="2">
    <mergeCell ref="B1:L1"/>
    <mergeCell ref="I6:L6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theme="9"/>
  </sheetPr>
  <dimension ref="B1:AK156"/>
  <sheetViews>
    <sheetView showGridLines="0" topLeftCell="V1" zoomScaleNormal="100" workbookViewId="0">
      <selection activeCell="AJ9" sqref="AJ9"/>
    </sheetView>
  </sheetViews>
  <sheetFormatPr defaultRowHeight="15"/>
  <cols>
    <col min="3" max="3" width="30" bestFit="1" customWidth="1"/>
    <col min="4" max="4" width="13" customWidth="1"/>
    <col min="5" max="16" width="14.42578125" customWidth="1"/>
    <col min="17" max="35" width="15.5703125" customWidth="1"/>
    <col min="36" max="36" width="17" customWidth="1"/>
    <col min="37" max="37" width="18.85546875" customWidth="1"/>
  </cols>
  <sheetData>
    <row r="1" spans="2:37">
      <c r="B1" s="650" t="s">
        <v>237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</row>
    <row r="2" spans="2:37">
      <c r="B2" s="19" t="s">
        <v>360</v>
      </c>
      <c r="D2" s="19"/>
    </row>
    <row r="3" spans="2:37">
      <c r="B3" s="19" t="s">
        <v>600</v>
      </c>
      <c r="D3" s="19"/>
    </row>
    <row r="4" spans="2:37">
      <c r="B4" s="107">
        <v>2020</v>
      </c>
      <c r="D4" s="20"/>
    </row>
    <row r="5" spans="2:37">
      <c r="B5" s="106" t="s">
        <v>302</v>
      </c>
      <c r="D5" s="20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</row>
    <row r="6" spans="2:37" ht="15.75" thickBot="1"/>
    <row r="7" spans="2:37" ht="93" customHeight="1" thickBot="1">
      <c r="B7" s="15" t="s">
        <v>186</v>
      </c>
      <c r="C7" s="1" t="s">
        <v>0</v>
      </c>
      <c r="D7" s="93" t="s">
        <v>597</v>
      </c>
      <c r="E7" s="287" t="s">
        <v>372</v>
      </c>
      <c r="F7" s="287" t="s">
        <v>373</v>
      </c>
      <c r="G7" s="287" t="s">
        <v>374</v>
      </c>
      <c r="H7" s="287" t="s">
        <v>375</v>
      </c>
      <c r="I7" s="287" t="s">
        <v>376</v>
      </c>
      <c r="J7" s="287" t="s">
        <v>377</v>
      </c>
      <c r="K7" s="287" t="s">
        <v>378</v>
      </c>
      <c r="L7" s="287" t="s">
        <v>379</v>
      </c>
      <c r="M7" s="287" t="s">
        <v>380</v>
      </c>
      <c r="N7" s="287" t="s">
        <v>381</v>
      </c>
      <c r="O7" s="287" t="s">
        <v>382</v>
      </c>
      <c r="P7" s="287" t="s">
        <v>383</v>
      </c>
      <c r="Q7" s="287" t="s">
        <v>384</v>
      </c>
      <c r="R7" s="287" t="s">
        <v>385</v>
      </c>
      <c r="S7" s="287" t="s">
        <v>386</v>
      </c>
      <c r="T7" s="287" t="s">
        <v>387</v>
      </c>
      <c r="U7" s="287" t="s">
        <v>388</v>
      </c>
      <c r="V7" s="287" t="s">
        <v>389</v>
      </c>
      <c r="W7" s="287" t="s">
        <v>390</v>
      </c>
      <c r="X7" s="287" t="s">
        <v>391</v>
      </c>
      <c r="Y7" s="287" t="s">
        <v>392</v>
      </c>
      <c r="Z7" s="287" t="s">
        <v>393</v>
      </c>
      <c r="AA7" s="287" t="s">
        <v>394</v>
      </c>
      <c r="AB7" s="287" t="s">
        <v>395</v>
      </c>
      <c r="AC7" s="287" t="s">
        <v>396</v>
      </c>
      <c r="AD7" s="287" t="s">
        <v>397</v>
      </c>
      <c r="AE7" s="287" t="s">
        <v>398</v>
      </c>
      <c r="AF7" s="287" t="s">
        <v>399</v>
      </c>
      <c r="AG7" s="287" t="s">
        <v>400</v>
      </c>
      <c r="AH7" s="288" t="s">
        <v>401</v>
      </c>
      <c r="AI7" s="288" t="s">
        <v>692</v>
      </c>
      <c r="AJ7" s="289" t="s">
        <v>402</v>
      </c>
      <c r="AK7" s="287" t="s">
        <v>364</v>
      </c>
    </row>
    <row r="8" spans="2:37">
      <c r="B8" s="52" t="s">
        <v>191</v>
      </c>
      <c r="C8" s="7" t="s">
        <v>192</v>
      </c>
      <c r="D8" s="95" t="s">
        <v>193</v>
      </c>
      <c r="E8" s="52" t="s">
        <v>194</v>
      </c>
      <c r="F8" s="52" t="s">
        <v>195</v>
      </c>
      <c r="G8" s="52" t="s">
        <v>196</v>
      </c>
      <c r="H8" s="52" t="s">
        <v>203</v>
      </c>
      <c r="I8" s="52" t="s">
        <v>204</v>
      </c>
      <c r="J8" s="52" t="s">
        <v>279</v>
      </c>
      <c r="K8" s="52" t="s">
        <v>284</v>
      </c>
      <c r="L8" s="52" t="s">
        <v>280</v>
      </c>
      <c r="M8" s="52" t="s">
        <v>281</v>
      </c>
      <c r="N8" s="52" t="s">
        <v>282</v>
      </c>
      <c r="O8" s="55" t="s">
        <v>403</v>
      </c>
      <c r="P8" s="275" t="s">
        <v>404</v>
      </c>
      <c r="Q8" s="275" t="s">
        <v>405</v>
      </c>
      <c r="R8" s="275" t="s">
        <v>406</v>
      </c>
      <c r="S8" s="275" t="s">
        <v>407</v>
      </c>
      <c r="T8" s="275" t="s">
        <v>408</v>
      </c>
      <c r="U8" s="275" t="s">
        <v>409</v>
      </c>
      <c r="V8" s="275" t="s">
        <v>410</v>
      </c>
      <c r="W8" s="275" t="s">
        <v>411</v>
      </c>
      <c r="X8" s="275" t="s">
        <v>414</v>
      </c>
      <c r="Y8" s="275" t="s">
        <v>412</v>
      </c>
      <c r="Z8" s="275" t="s">
        <v>413</v>
      </c>
      <c r="AA8" s="275" t="s">
        <v>415</v>
      </c>
      <c r="AB8" s="284" t="s">
        <v>416</v>
      </c>
      <c r="AC8" s="284" t="s">
        <v>417</v>
      </c>
      <c r="AD8" s="284" t="s">
        <v>418</v>
      </c>
      <c r="AE8" s="284" t="s">
        <v>419</v>
      </c>
      <c r="AF8" s="284" t="s">
        <v>420</v>
      </c>
      <c r="AG8" s="284" t="s">
        <v>421</v>
      </c>
      <c r="AH8" s="284" t="s">
        <v>422</v>
      </c>
      <c r="AI8" s="285" t="s">
        <v>423</v>
      </c>
      <c r="AJ8" s="282" t="s">
        <v>424</v>
      </c>
      <c r="AK8" s="286" t="s">
        <v>425</v>
      </c>
    </row>
    <row r="9" spans="2:37">
      <c r="B9" s="617">
        <v>5100102</v>
      </c>
      <c r="C9" s="2" t="s">
        <v>1</v>
      </c>
      <c r="D9" s="546">
        <v>5375</v>
      </c>
      <c r="E9" s="503">
        <v>0</v>
      </c>
      <c r="F9" s="276">
        <v>1</v>
      </c>
      <c r="G9" s="276">
        <v>0</v>
      </c>
      <c r="H9" s="277">
        <v>0</v>
      </c>
      <c r="I9" s="276">
        <v>0</v>
      </c>
      <c r="J9" s="276">
        <v>0</v>
      </c>
      <c r="K9" s="276">
        <v>1</v>
      </c>
      <c r="L9" s="276">
        <v>0</v>
      </c>
      <c r="M9" s="276">
        <v>0</v>
      </c>
      <c r="N9" s="277">
        <v>1</v>
      </c>
      <c r="O9" s="277">
        <v>0</v>
      </c>
      <c r="P9" s="278">
        <v>0</v>
      </c>
      <c r="Q9" s="279">
        <v>1</v>
      </c>
      <c r="R9" s="234">
        <v>0</v>
      </c>
      <c r="S9" s="234">
        <v>0</v>
      </c>
      <c r="T9" s="234">
        <v>0</v>
      </c>
      <c r="U9" s="409">
        <v>0</v>
      </c>
      <c r="V9" s="502">
        <v>0</v>
      </c>
      <c r="W9" s="234">
        <v>3</v>
      </c>
      <c r="X9" s="234">
        <v>0</v>
      </c>
      <c r="Y9" s="234">
        <v>0</v>
      </c>
      <c r="Z9" s="234">
        <v>1</v>
      </c>
      <c r="AA9" s="234">
        <v>0</v>
      </c>
      <c r="AB9" s="234">
        <v>0</v>
      </c>
      <c r="AC9" s="234">
        <v>1</v>
      </c>
      <c r="AD9" s="234">
        <v>0</v>
      </c>
      <c r="AE9" s="234">
        <v>0</v>
      </c>
      <c r="AF9" s="234">
        <v>0</v>
      </c>
      <c r="AG9" s="234">
        <v>0</v>
      </c>
      <c r="AH9" s="234">
        <v>0</v>
      </c>
      <c r="AI9" s="281">
        <v>0</v>
      </c>
      <c r="AJ9" s="283">
        <v>9</v>
      </c>
      <c r="AK9" s="29">
        <v>1.6744186046511627</v>
      </c>
    </row>
    <row r="10" spans="2:37">
      <c r="B10" s="617">
        <v>5100201</v>
      </c>
      <c r="C10" s="2" t="s">
        <v>2</v>
      </c>
      <c r="D10" s="94">
        <v>26204</v>
      </c>
      <c r="E10" s="503">
        <v>0</v>
      </c>
      <c r="F10" s="276">
        <v>1</v>
      </c>
      <c r="G10" s="276">
        <v>0</v>
      </c>
      <c r="H10" s="277">
        <v>1</v>
      </c>
      <c r="I10" s="276">
        <v>1</v>
      </c>
      <c r="J10" s="276">
        <v>1</v>
      </c>
      <c r="K10" s="276">
        <v>11</v>
      </c>
      <c r="L10" s="276">
        <v>0</v>
      </c>
      <c r="M10" s="276">
        <v>0</v>
      </c>
      <c r="N10" s="277">
        <v>19</v>
      </c>
      <c r="O10" s="277">
        <v>17</v>
      </c>
      <c r="P10" s="278">
        <v>0</v>
      </c>
      <c r="Q10" s="279">
        <v>0</v>
      </c>
      <c r="R10" s="234">
        <v>0</v>
      </c>
      <c r="S10" s="234">
        <v>2</v>
      </c>
      <c r="T10" s="234">
        <v>0</v>
      </c>
      <c r="U10" s="409">
        <v>1</v>
      </c>
      <c r="V10" s="502">
        <v>0</v>
      </c>
      <c r="W10" s="234">
        <v>0</v>
      </c>
      <c r="X10" s="234">
        <v>0</v>
      </c>
      <c r="Y10" s="234">
        <v>0</v>
      </c>
      <c r="Z10" s="234">
        <v>2</v>
      </c>
      <c r="AA10" s="234">
        <v>0</v>
      </c>
      <c r="AB10" s="234">
        <v>2</v>
      </c>
      <c r="AC10" s="234">
        <v>3</v>
      </c>
      <c r="AD10" s="234">
        <v>0</v>
      </c>
      <c r="AE10" s="234">
        <v>0</v>
      </c>
      <c r="AF10" s="234">
        <v>0</v>
      </c>
      <c r="AG10" s="234">
        <v>0</v>
      </c>
      <c r="AH10" s="234">
        <v>0</v>
      </c>
      <c r="AI10" s="281">
        <v>0</v>
      </c>
      <c r="AJ10" s="283">
        <v>61</v>
      </c>
      <c r="AK10" s="29">
        <v>2.3278888719279496</v>
      </c>
    </row>
    <row r="11" spans="2:37">
      <c r="B11" s="617">
        <v>5100250</v>
      </c>
      <c r="C11" s="2" t="s">
        <v>3</v>
      </c>
      <c r="D11" s="94">
        <v>51946</v>
      </c>
      <c r="E11" s="503">
        <v>0</v>
      </c>
      <c r="F11" s="276">
        <v>1</v>
      </c>
      <c r="G11" s="276">
        <v>0</v>
      </c>
      <c r="H11" s="277">
        <v>1</v>
      </c>
      <c r="I11" s="276">
        <v>1</v>
      </c>
      <c r="J11" s="276">
        <v>1</v>
      </c>
      <c r="K11" s="276">
        <v>16</v>
      </c>
      <c r="L11" s="276">
        <v>0</v>
      </c>
      <c r="M11" s="276">
        <v>0</v>
      </c>
      <c r="N11" s="277">
        <v>22</v>
      </c>
      <c r="O11" s="277">
        <v>57</v>
      </c>
      <c r="P11" s="278">
        <v>0</v>
      </c>
      <c r="Q11" s="279">
        <v>2</v>
      </c>
      <c r="R11" s="234">
        <v>0</v>
      </c>
      <c r="S11" s="234">
        <v>4</v>
      </c>
      <c r="T11" s="234">
        <v>0</v>
      </c>
      <c r="U11" s="409">
        <v>1</v>
      </c>
      <c r="V11" s="502">
        <v>1</v>
      </c>
      <c r="W11" s="234">
        <v>9</v>
      </c>
      <c r="X11" s="234">
        <v>0</v>
      </c>
      <c r="Y11" s="234">
        <v>0</v>
      </c>
      <c r="Z11" s="234">
        <v>2</v>
      </c>
      <c r="AA11" s="234">
        <v>0</v>
      </c>
      <c r="AB11" s="234">
        <v>0</v>
      </c>
      <c r="AC11" s="234">
        <v>15</v>
      </c>
      <c r="AD11" s="234">
        <v>1</v>
      </c>
      <c r="AE11" s="234">
        <v>0</v>
      </c>
      <c r="AF11" s="234">
        <v>1</v>
      </c>
      <c r="AG11" s="234">
        <v>0</v>
      </c>
      <c r="AH11" s="234">
        <v>0</v>
      </c>
      <c r="AI11" s="281">
        <v>0</v>
      </c>
      <c r="AJ11" s="283">
        <v>135</v>
      </c>
      <c r="AK11" s="29">
        <v>2.59885265467986</v>
      </c>
    </row>
    <row r="12" spans="2:37">
      <c r="B12" s="617">
        <v>5100300</v>
      </c>
      <c r="C12" s="2" t="s">
        <v>4</v>
      </c>
      <c r="D12" s="94">
        <v>19379</v>
      </c>
      <c r="E12" s="503">
        <v>1</v>
      </c>
      <c r="F12" s="276">
        <v>1</v>
      </c>
      <c r="G12" s="276">
        <v>0</v>
      </c>
      <c r="H12" s="277">
        <v>1</v>
      </c>
      <c r="I12" s="276">
        <v>0</v>
      </c>
      <c r="J12" s="276">
        <v>0</v>
      </c>
      <c r="K12" s="276">
        <v>7</v>
      </c>
      <c r="L12" s="276">
        <v>0</v>
      </c>
      <c r="M12" s="276">
        <v>0</v>
      </c>
      <c r="N12" s="277">
        <v>8</v>
      </c>
      <c r="O12" s="277">
        <v>13</v>
      </c>
      <c r="P12" s="278">
        <v>0</v>
      </c>
      <c r="Q12" s="279">
        <v>1</v>
      </c>
      <c r="R12" s="234">
        <v>0</v>
      </c>
      <c r="S12" s="234">
        <v>3</v>
      </c>
      <c r="T12" s="234">
        <v>0</v>
      </c>
      <c r="U12" s="409">
        <v>1</v>
      </c>
      <c r="V12" s="502">
        <v>0</v>
      </c>
      <c r="W12" s="234">
        <v>0</v>
      </c>
      <c r="X12" s="234">
        <v>0</v>
      </c>
      <c r="Y12" s="234">
        <v>0</v>
      </c>
      <c r="Z12" s="234">
        <v>1</v>
      </c>
      <c r="AA12" s="234">
        <v>0</v>
      </c>
      <c r="AB12" s="234">
        <v>0</v>
      </c>
      <c r="AC12" s="234">
        <v>1</v>
      </c>
      <c r="AD12" s="234">
        <v>0</v>
      </c>
      <c r="AE12" s="234">
        <v>0</v>
      </c>
      <c r="AF12" s="234">
        <v>1</v>
      </c>
      <c r="AG12" s="234">
        <v>0</v>
      </c>
      <c r="AH12" s="234">
        <v>0</v>
      </c>
      <c r="AI12" s="281">
        <v>0</v>
      </c>
      <c r="AJ12" s="283">
        <v>39</v>
      </c>
      <c r="AK12" s="29">
        <v>2.0124877444656586</v>
      </c>
    </row>
    <row r="13" spans="2:37">
      <c r="B13" s="617">
        <v>5100359</v>
      </c>
      <c r="C13" s="2" t="s">
        <v>5</v>
      </c>
      <c r="D13" s="94">
        <v>6983</v>
      </c>
      <c r="E13" s="503">
        <v>0</v>
      </c>
      <c r="F13" s="276">
        <v>1</v>
      </c>
      <c r="G13" s="276">
        <v>0</v>
      </c>
      <c r="H13" s="277">
        <v>0</v>
      </c>
      <c r="I13" s="276">
        <v>0</v>
      </c>
      <c r="J13" s="276">
        <v>0</v>
      </c>
      <c r="K13" s="276">
        <v>2</v>
      </c>
      <c r="L13" s="276">
        <v>0</v>
      </c>
      <c r="M13" s="276">
        <v>0</v>
      </c>
      <c r="N13" s="277">
        <v>1</v>
      </c>
      <c r="O13" s="277">
        <v>1</v>
      </c>
      <c r="P13" s="278">
        <v>0</v>
      </c>
      <c r="Q13" s="279">
        <v>0</v>
      </c>
      <c r="R13" s="234">
        <v>0</v>
      </c>
      <c r="S13" s="234">
        <v>0</v>
      </c>
      <c r="T13" s="234">
        <v>0</v>
      </c>
      <c r="U13" s="409">
        <v>1</v>
      </c>
      <c r="V13" s="502">
        <v>0</v>
      </c>
      <c r="W13" s="234">
        <v>0</v>
      </c>
      <c r="X13" s="234">
        <v>0</v>
      </c>
      <c r="Y13" s="234">
        <v>0</v>
      </c>
      <c r="Z13" s="234">
        <v>1</v>
      </c>
      <c r="AA13" s="234">
        <v>0</v>
      </c>
      <c r="AB13" s="234">
        <v>0</v>
      </c>
      <c r="AC13" s="234">
        <v>0</v>
      </c>
      <c r="AD13" s="234">
        <v>0</v>
      </c>
      <c r="AE13" s="234">
        <v>0</v>
      </c>
      <c r="AF13" s="234">
        <v>0</v>
      </c>
      <c r="AG13" s="234">
        <v>0</v>
      </c>
      <c r="AH13" s="234">
        <v>0</v>
      </c>
      <c r="AI13" s="281">
        <v>0</v>
      </c>
      <c r="AJ13" s="283">
        <v>7</v>
      </c>
      <c r="AK13" s="29">
        <v>1.0024344837462409</v>
      </c>
    </row>
    <row r="14" spans="2:37">
      <c r="B14" s="617">
        <v>5100409</v>
      </c>
      <c r="C14" s="2" t="s">
        <v>6</v>
      </c>
      <c r="D14" s="94">
        <v>12188</v>
      </c>
      <c r="E14" s="503">
        <v>0</v>
      </c>
      <c r="F14" s="276">
        <v>0</v>
      </c>
      <c r="G14" s="276">
        <v>0</v>
      </c>
      <c r="H14" s="277">
        <v>0</v>
      </c>
      <c r="I14" s="276">
        <v>0</v>
      </c>
      <c r="J14" s="276">
        <v>0</v>
      </c>
      <c r="K14" s="276">
        <v>3</v>
      </c>
      <c r="L14" s="276">
        <v>0</v>
      </c>
      <c r="M14" s="276">
        <v>0</v>
      </c>
      <c r="N14" s="277">
        <v>3</v>
      </c>
      <c r="O14" s="277">
        <v>6</v>
      </c>
      <c r="P14" s="278">
        <v>0</v>
      </c>
      <c r="Q14" s="279">
        <v>1</v>
      </c>
      <c r="R14" s="234">
        <v>0</v>
      </c>
      <c r="S14" s="234">
        <v>0</v>
      </c>
      <c r="T14" s="234">
        <v>0</v>
      </c>
      <c r="U14" s="409">
        <v>1</v>
      </c>
      <c r="V14" s="502">
        <v>1</v>
      </c>
      <c r="W14" s="234">
        <v>0</v>
      </c>
      <c r="X14" s="234">
        <v>1</v>
      </c>
      <c r="Y14" s="234">
        <v>0</v>
      </c>
      <c r="Z14" s="234">
        <v>1</v>
      </c>
      <c r="AA14" s="234">
        <v>0</v>
      </c>
      <c r="AB14" s="234">
        <v>0</v>
      </c>
      <c r="AC14" s="234">
        <v>0</v>
      </c>
      <c r="AD14" s="234">
        <v>0</v>
      </c>
      <c r="AE14" s="234">
        <v>0</v>
      </c>
      <c r="AF14" s="234">
        <v>0</v>
      </c>
      <c r="AG14" s="234">
        <v>0</v>
      </c>
      <c r="AH14" s="234">
        <v>0</v>
      </c>
      <c r="AI14" s="281">
        <v>0</v>
      </c>
      <c r="AJ14" s="283">
        <v>17</v>
      </c>
      <c r="AK14" s="29">
        <v>1.3948145717098785</v>
      </c>
    </row>
    <row r="15" spans="2:37">
      <c r="B15" s="617">
        <v>5100508</v>
      </c>
      <c r="C15" s="2" t="s">
        <v>7</v>
      </c>
      <c r="D15" s="94">
        <v>11473</v>
      </c>
      <c r="E15" s="503">
        <v>0</v>
      </c>
      <c r="F15" s="276">
        <v>1</v>
      </c>
      <c r="G15" s="276">
        <v>0</v>
      </c>
      <c r="H15" s="277">
        <v>0</v>
      </c>
      <c r="I15" s="276">
        <v>0</v>
      </c>
      <c r="J15" s="276">
        <v>0</v>
      </c>
      <c r="K15" s="276">
        <v>4</v>
      </c>
      <c r="L15" s="276">
        <v>0</v>
      </c>
      <c r="M15" s="276">
        <v>0</v>
      </c>
      <c r="N15" s="277">
        <v>1</v>
      </c>
      <c r="O15" s="277">
        <v>0</v>
      </c>
      <c r="P15" s="278">
        <v>0</v>
      </c>
      <c r="Q15" s="279">
        <v>1</v>
      </c>
      <c r="R15" s="234">
        <v>0</v>
      </c>
      <c r="S15" s="234">
        <v>0</v>
      </c>
      <c r="T15" s="234">
        <v>0</v>
      </c>
      <c r="U15" s="409">
        <v>0</v>
      </c>
      <c r="V15" s="502">
        <v>0</v>
      </c>
      <c r="W15" s="234">
        <v>2</v>
      </c>
      <c r="X15" s="234">
        <v>1</v>
      </c>
      <c r="Y15" s="234">
        <v>0</v>
      </c>
      <c r="Z15" s="234">
        <v>1</v>
      </c>
      <c r="AA15" s="234">
        <v>0</v>
      </c>
      <c r="AB15" s="234">
        <v>0</v>
      </c>
      <c r="AC15" s="234">
        <v>0</v>
      </c>
      <c r="AD15" s="234">
        <v>0</v>
      </c>
      <c r="AE15" s="234">
        <v>0</v>
      </c>
      <c r="AF15" s="234">
        <v>0</v>
      </c>
      <c r="AG15" s="234">
        <v>0</v>
      </c>
      <c r="AH15" s="234">
        <v>0</v>
      </c>
      <c r="AI15" s="281">
        <v>0</v>
      </c>
      <c r="AJ15" s="283">
        <v>11</v>
      </c>
      <c r="AK15" s="29">
        <v>0.9587727708533077</v>
      </c>
    </row>
    <row r="16" spans="2:37">
      <c r="B16" s="617">
        <v>5100607</v>
      </c>
      <c r="C16" s="2" t="s">
        <v>8</v>
      </c>
      <c r="D16" s="94">
        <v>11133</v>
      </c>
      <c r="E16" s="503">
        <v>0</v>
      </c>
      <c r="F16" s="276">
        <v>1</v>
      </c>
      <c r="G16" s="276">
        <v>0</v>
      </c>
      <c r="H16" s="277">
        <v>1</v>
      </c>
      <c r="I16" s="276">
        <v>0</v>
      </c>
      <c r="J16" s="276">
        <v>0</v>
      </c>
      <c r="K16" s="276">
        <v>3</v>
      </c>
      <c r="L16" s="276">
        <v>0</v>
      </c>
      <c r="M16" s="276">
        <v>0</v>
      </c>
      <c r="N16" s="277">
        <v>3</v>
      </c>
      <c r="O16" s="277">
        <v>6</v>
      </c>
      <c r="P16" s="278">
        <v>0</v>
      </c>
      <c r="Q16" s="279">
        <v>0</v>
      </c>
      <c r="R16" s="234">
        <v>0</v>
      </c>
      <c r="S16" s="234">
        <v>1</v>
      </c>
      <c r="T16" s="234">
        <v>0</v>
      </c>
      <c r="U16" s="409">
        <v>0</v>
      </c>
      <c r="V16" s="502">
        <v>0</v>
      </c>
      <c r="W16" s="234">
        <v>0</v>
      </c>
      <c r="X16" s="234">
        <v>0</v>
      </c>
      <c r="Y16" s="234">
        <v>0</v>
      </c>
      <c r="Z16" s="234">
        <v>1</v>
      </c>
      <c r="AA16" s="234">
        <v>0</v>
      </c>
      <c r="AB16" s="234">
        <v>0</v>
      </c>
      <c r="AC16" s="234">
        <v>0</v>
      </c>
      <c r="AD16" s="234">
        <v>0</v>
      </c>
      <c r="AE16" s="234">
        <v>0</v>
      </c>
      <c r="AF16" s="234">
        <v>0</v>
      </c>
      <c r="AG16" s="234">
        <v>0</v>
      </c>
      <c r="AH16" s="234">
        <v>0</v>
      </c>
      <c r="AI16" s="281">
        <v>0</v>
      </c>
      <c r="AJ16" s="283">
        <v>16</v>
      </c>
      <c r="AK16" s="29">
        <v>1.4371687775083086</v>
      </c>
    </row>
    <row r="17" spans="2:37">
      <c r="B17" s="617">
        <v>5100805</v>
      </c>
      <c r="C17" s="2" t="s">
        <v>9</v>
      </c>
      <c r="D17" s="94">
        <v>10283</v>
      </c>
      <c r="E17" s="503">
        <v>0</v>
      </c>
      <c r="F17" s="276">
        <v>1</v>
      </c>
      <c r="G17" s="276">
        <v>0</v>
      </c>
      <c r="H17" s="277">
        <v>0</v>
      </c>
      <c r="I17" s="276">
        <v>0</v>
      </c>
      <c r="J17" s="276">
        <v>0</v>
      </c>
      <c r="K17" s="276">
        <v>3</v>
      </c>
      <c r="L17" s="276">
        <v>0</v>
      </c>
      <c r="M17" s="276">
        <v>0</v>
      </c>
      <c r="N17" s="277">
        <v>1</v>
      </c>
      <c r="O17" s="277">
        <v>3</v>
      </c>
      <c r="P17" s="278">
        <v>0</v>
      </c>
      <c r="Q17" s="279">
        <v>0</v>
      </c>
      <c r="R17" s="234">
        <v>0</v>
      </c>
      <c r="S17" s="234">
        <v>1</v>
      </c>
      <c r="T17" s="234">
        <v>0</v>
      </c>
      <c r="U17" s="409">
        <v>0</v>
      </c>
      <c r="V17" s="502">
        <v>0</v>
      </c>
      <c r="W17" s="234">
        <v>0</v>
      </c>
      <c r="X17" s="234">
        <v>0</v>
      </c>
      <c r="Y17" s="234">
        <v>0</v>
      </c>
      <c r="Z17" s="234">
        <v>1</v>
      </c>
      <c r="AA17" s="234">
        <v>0</v>
      </c>
      <c r="AB17" s="234">
        <v>0</v>
      </c>
      <c r="AC17" s="234">
        <v>1</v>
      </c>
      <c r="AD17" s="234">
        <v>0</v>
      </c>
      <c r="AE17" s="234">
        <v>0</v>
      </c>
      <c r="AF17" s="234">
        <v>0</v>
      </c>
      <c r="AG17" s="234">
        <v>0</v>
      </c>
      <c r="AH17" s="234">
        <v>0</v>
      </c>
      <c r="AI17" s="281">
        <v>0</v>
      </c>
      <c r="AJ17" s="283">
        <v>11</v>
      </c>
      <c r="AK17" s="29">
        <v>1.0697267334435476</v>
      </c>
    </row>
    <row r="18" spans="2:37">
      <c r="B18" s="617">
        <v>5101001</v>
      </c>
      <c r="C18" s="2" t="s">
        <v>10</v>
      </c>
      <c r="D18" s="94">
        <v>3081</v>
      </c>
      <c r="E18" s="503">
        <v>0</v>
      </c>
      <c r="F18" s="276">
        <v>1</v>
      </c>
      <c r="G18" s="276">
        <v>0</v>
      </c>
      <c r="H18" s="277">
        <v>0</v>
      </c>
      <c r="I18" s="276">
        <v>0</v>
      </c>
      <c r="J18" s="276">
        <v>0</v>
      </c>
      <c r="K18" s="276">
        <v>2</v>
      </c>
      <c r="L18" s="276">
        <v>0</v>
      </c>
      <c r="M18" s="276">
        <v>0</v>
      </c>
      <c r="N18" s="277">
        <v>1</v>
      </c>
      <c r="O18" s="277">
        <v>0</v>
      </c>
      <c r="P18" s="278">
        <v>0</v>
      </c>
      <c r="Q18" s="279">
        <v>1</v>
      </c>
      <c r="R18" s="234">
        <v>0</v>
      </c>
      <c r="S18" s="234">
        <v>0</v>
      </c>
      <c r="T18" s="234">
        <v>0</v>
      </c>
      <c r="U18" s="409">
        <v>0</v>
      </c>
      <c r="V18" s="502">
        <v>0</v>
      </c>
      <c r="W18" s="234">
        <v>0</v>
      </c>
      <c r="X18" s="234">
        <v>0</v>
      </c>
      <c r="Y18" s="234">
        <v>1</v>
      </c>
      <c r="Z18" s="234">
        <v>1</v>
      </c>
      <c r="AA18" s="234">
        <v>0</v>
      </c>
      <c r="AB18" s="234">
        <v>0</v>
      </c>
      <c r="AC18" s="234">
        <v>0</v>
      </c>
      <c r="AD18" s="234">
        <v>0</v>
      </c>
      <c r="AE18" s="234">
        <v>0</v>
      </c>
      <c r="AF18" s="234">
        <v>0</v>
      </c>
      <c r="AG18" s="234">
        <v>0</v>
      </c>
      <c r="AH18" s="234">
        <v>0</v>
      </c>
      <c r="AI18" s="281">
        <v>0</v>
      </c>
      <c r="AJ18" s="283">
        <v>7</v>
      </c>
      <c r="AK18" s="29">
        <v>2.2719896137617654</v>
      </c>
    </row>
    <row r="19" spans="2:37">
      <c r="B19" s="617">
        <v>5101209</v>
      </c>
      <c r="C19" s="2" t="s">
        <v>11</v>
      </c>
      <c r="D19" s="94">
        <v>915</v>
      </c>
      <c r="E19" s="503">
        <v>0</v>
      </c>
      <c r="F19" s="276">
        <v>1</v>
      </c>
      <c r="G19" s="276">
        <v>0</v>
      </c>
      <c r="H19" s="277">
        <v>0</v>
      </c>
      <c r="I19" s="276">
        <v>0</v>
      </c>
      <c r="J19" s="276">
        <v>0</v>
      </c>
      <c r="K19" s="276">
        <v>1</v>
      </c>
      <c r="L19" s="276">
        <v>0</v>
      </c>
      <c r="M19" s="276">
        <v>0</v>
      </c>
      <c r="N19" s="277">
        <v>0</v>
      </c>
      <c r="O19" s="277">
        <v>0</v>
      </c>
      <c r="P19" s="278">
        <v>0</v>
      </c>
      <c r="Q19" s="279">
        <v>0</v>
      </c>
      <c r="R19" s="234">
        <v>0</v>
      </c>
      <c r="S19" s="234">
        <v>0</v>
      </c>
      <c r="T19" s="234">
        <v>0</v>
      </c>
      <c r="U19" s="409">
        <v>0</v>
      </c>
      <c r="V19" s="502">
        <v>0</v>
      </c>
      <c r="W19" s="234">
        <v>0</v>
      </c>
      <c r="X19" s="234">
        <v>0</v>
      </c>
      <c r="Y19" s="234">
        <v>0</v>
      </c>
      <c r="Z19" s="234">
        <v>1</v>
      </c>
      <c r="AA19" s="234">
        <v>0</v>
      </c>
      <c r="AB19" s="234">
        <v>0</v>
      </c>
      <c r="AC19" s="234">
        <v>0</v>
      </c>
      <c r="AD19" s="234">
        <v>0</v>
      </c>
      <c r="AE19" s="234">
        <v>0</v>
      </c>
      <c r="AF19" s="234">
        <v>0</v>
      </c>
      <c r="AG19" s="234">
        <v>0</v>
      </c>
      <c r="AH19" s="234">
        <v>0</v>
      </c>
      <c r="AI19" s="281">
        <v>0</v>
      </c>
      <c r="AJ19" s="283">
        <v>3</v>
      </c>
      <c r="AK19" s="29">
        <v>3.278688524590164</v>
      </c>
    </row>
    <row r="20" spans="2:37">
      <c r="B20" s="617">
        <v>5101258</v>
      </c>
      <c r="C20" s="2" t="s">
        <v>12</v>
      </c>
      <c r="D20" s="94">
        <v>16951</v>
      </c>
      <c r="E20" s="503">
        <v>0</v>
      </c>
      <c r="F20" s="276">
        <v>1</v>
      </c>
      <c r="G20" s="276">
        <v>0</v>
      </c>
      <c r="H20" s="277">
        <v>0</v>
      </c>
      <c r="I20" s="276">
        <v>0</v>
      </c>
      <c r="J20" s="276">
        <v>0</v>
      </c>
      <c r="K20" s="276">
        <v>5</v>
      </c>
      <c r="L20" s="276">
        <v>0</v>
      </c>
      <c r="M20" s="276">
        <v>0</v>
      </c>
      <c r="N20" s="277">
        <v>4</v>
      </c>
      <c r="O20" s="277">
        <v>5</v>
      </c>
      <c r="P20" s="278">
        <v>0</v>
      </c>
      <c r="Q20" s="279">
        <v>1</v>
      </c>
      <c r="R20" s="234">
        <v>0</v>
      </c>
      <c r="S20" s="234">
        <v>1</v>
      </c>
      <c r="T20" s="234">
        <v>0</v>
      </c>
      <c r="U20" s="409">
        <v>0</v>
      </c>
      <c r="V20" s="502">
        <v>0</v>
      </c>
      <c r="W20" s="234">
        <v>0</v>
      </c>
      <c r="X20" s="234">
        <v>0</v>
      </c>
      <c r="Y20" s="234">
        <v>0</v>
      </c>
      <c r="Z20" s="234">
        <v>1</v>
      </c>
      <c r="AA20" s="234">
        <v>0</v>
      </c>
      <c r="AB20" s="234">
        <v>0</v>
      </c>
      <c r="AC20" s="234">
        <v>4</v>
      </c>
      <c r="AD20" s="234">
        <v>0</v>
      </c>
      <c r="AE20" s="234">
        <v>0</v>
      </c>
      <c r="AF20" s="234">
        <v>0</v>
      </c>
      <c r="AG20" s="234">
        <v>0</v>
      </c>
      <c r="AH20" s="234">
        <v>0</v>
      </c>
      <c r="AI20" s="281">
        <v>0</v>
      </c>
      <c r="AJ20" s="283">
        <v>22</v>
      </c>
      <c r="AK20" s="29">
        <v>1.2978585334198571</v>
      </c>
    </row>
    <row r="21" spans="2:37">
      <c r="B21" s="617">
        <v>5101308</v>
      </c>
      <c r="C21" s="2" t="s">
        <v>13</v>
      </c>
      <c r="D21" s="94">
        <v>9502</v>
      </c>
      <c r="E21" s="503">
        <v>0</v>
      </c>
      <c r="F21" s="276">
        <v>0</v>
      </c>
      <c r="G21" s="276">
        <v>1</v>
      </c>
      <c r="H21" s="277">
        <v>1</v>
      </c>
      <c r="I21" s="276">
        <v>0</v>
      </c>
      <c r="J21" s="276">
        <v>0</v>
      </c>
      <c r="K21" s="276">
        <v>4</v>
      </c>
      <c r="L21" s="276">
        <v>0</v>
      </c>
      <c r="M21" s="276">
        <v>0</v>
      </c>
      <c r="N21" s="277">
        <v>1</v>
      </c>
      <c r="O21" s="277">
        <v>6</v>
      </c>
      <c r="P21" s="278">
        <v>0</v>
      </c>
      <c r="Q21" s="279">
        <v>1</v>
      </c>
      <c r="R21" s="234">
        <v>0</v>
      </c>
      <c r="S21" s="234">
        <v>1</v>
      </c>
      <c r="T21" s="234">
        <v>0</v>
      </c>
      <c r="U21" s="409">
        <v>1</v>
      </c>
      <c r="V21" s="502">
        <v>0</v>
      </c>
      <c r="W21" s="234">
        <v>0</v>
      </c>
      <c r="X21" s="234">
        <v>0</v>
      </c>
      <c r="Y21" s="234">
        <v>0</v>
      </c>
      <c r="Z21" s="234">
        <v>1</v>
      </c>
      <c r="AA21" s="234">
        <v>0</v>
      </c>
      <c r="AB21" s="234">
        <v>0</v>
      </c>
      <c r="AC21" s="234">
        <v>2</v>
      </c>
      <c r="AD21" s="234">
        <v>0</v>
      </c>
      <c r="AE21" s="234">
        <v>1</v>
      </c>
      <c r="AF21" s="234">
        <v>0</v>
      </c>
      <c r="AG21" s="234">
        <v>0</v>
      </c>
      <c r="AH21" s="234">
        <v>0</v>
      </c>
      <c r="AI21" s="281">
        <v>0</v>
      </c>
      <c r="AJ21" s="283">
        <v>20</v>
      </c>
      <c r="AK21" s="29">
        <v>2.104820037886761</v>
      </c>
    </row>
    <row r="22" spans="2:37">
      <c r="B22" s="617">
        <v>5101407</v>
      </c>
      <c r="C22" s="2" t="s">
        <v>14</v>
      </c>
      <c r="D22" s="94">
        <v>22714</v>
      </c>
      <c r="E22" s="503">
        <v>0</v>
      </c>
      <c r="F22" s="276">
        <v>1</v>
      </c>
      <c r="G22" s="276">
        <v>0</v>
      </c>
      <c r="H22" s="277">
        <v>0</v>
      </c>
      <c r="I22" s="276">
        <v>0</v>
      </c>
      <c r="J22" s="276">
        <v>0</v>
      </c>
      <c r="K22" s="276">
        <v>4</v>
      </c>
      <c r="L22" s="276">
        <v>0</v>
      </c>
      <c r="M22" s="276">
        <v>0</v>
      </c>
      <c r="N22" s="277">
        <v>1</v>
      </c>
      <c r="O22" s="277">
        <v>4</v>
      </c>
      <c r="P22" s="278">
        <v>0</v>
      </c>
      <c r="Q22" s="279">
        <v>1</v>
      </c>
      <c r="R22" s="234">
        <v>0</v>
      </c>
      <c r="S22" s="234">
        <v>2</v>
      </c>
      <c r="T22" s="234">
        <v>0</v>
      </c>
      <c r="U22" s="409">
        <v>0</v>
      </c>
      <c r="V22" s="502">
        <v>1</v>
      </c>
      <c r="W22" s="234">
        <v>0</v>
      </c>
      <c r="X22" s="234">
        <v>0</v>
      </c>
      <c r="Y22" s="234">
        <v>0</v>
      </c>
      <c r="Z22" s="234">
        <v>1</v>
      </c>
      <c r="AA22" s="234">
        <v>0</v>
      </c>
      <c r="AB22" s="234">
        <v>10</v>
      </c>
      <c r="AC22" s="234">
        <v>6</v>
      </c>
      <c r="AD22" s="234">
        <v>0</v>
      </c>
      <c r="AE22" s="234">
        <v>0</v>
      </c>
      <c r="AF22" s="234">
        <v>1</v>
      </c>
      <c r="AG22" s="234">
        <v>0</v>
      </c>
      <c r="AH22" s="234">
        <v>0</v>
      </c>
      <c r="AI22" s="281">
        <v>0</v>
      </c>
      <c r="AJ22" s="283">
        <v>32</v>
      </c>
      <c r="AK22" s="29">
        <v>1.4088227524874526</v>
      </c>
    </row>
    <row r="23" spans="2:37">
      <c r="B23" s="617">
        <v>5101605</v>
      </c>
      <c r="C23" s="2" t="s">
        <v>15</v>
      </c>
      <c r="D23" s="94">
        <v>8566</v>
      </c>
      <c r="E23" s="503">
        <v>0</v>
      </c>
      <c r="F23" s="276">
        <v>1</v>
      </c>
      <c r="G23" s="276">
        <v>0</v>
      </c>
      <c r="H23" s="277">
        <v>0</v>
      </c>
      <c r="I23" s="276">
        <v>0</v>
      </c>
      <c r="J23" s="276">
        <v>0</v>
      </c>
      <c r="K23" s="276">
        <v>3</v>
      </c>
      <c r="L23" s="276">
        <v>0</v>
      </c>
      <c r="M23" s="276">
        <v>0</v>
      </c>
      <c r="N23" s="277">
        <v>1</v>
      </c>
      <c r="O23" s="277">
        <v>0</v>
      </c>
      <c r="P23" s="278">
        <v>0</v>
      </c>
      <c r="Q23" s="279">
        <v>1</v>
      </c>
      <c r="R23" s="234">
        <v>0</v>
      </c>
      <c r="S23" s="234">
        <v>0</v>
      </c>
      <c r="T23" s="234">
        <v>0</v>
      </c>
      <c r="U23" s="409">
        <v>1</v>
      </c>
      <c r="V23" s="502">
        <v>0</v>
      </c>
      <c r="W23" s="234">
        <v>2</v>
      </c>
      <c r="X23" s="234">
        <v>1</v>
      </c>
      <c r="Y23" s="234">
        <v>0</v>
      </c>
      <c r="Z23" s="234">
        <v>1</v>
      </c>
      <c r="AA23" s="234">
        <v>0</v>
      </c>
      <c r="AB23" s="234">
        <v>1</v>
      </c>
      <c r="AC23" s="234">
        <v>0</v>
      </c>
      <c r="AD23" s="234">
        <v>0</v>
      </c>
      <c r="AE23" s="234">
        <v>0</v>
      </c>
      <c r="AF23" s="234">
        <v>0</v>
      </c>
      <c r="AG23" s="234">
        <v>0</v>
      </c>
      <c r="AH23" s="234">
        <v>0</v>
      </c>
      <c r="AI23" s="281">
        <v>0</v>
      </c>
      <c r="AJ23" s="283">
        <v>12</v>
      </c>
      <c r="AK23" s="29">
        <v>1.4008872285780996</v>
      </c>
    </row>
    <row r="24" spans="2:37">
      <c r="B24" s="617">
        <v>5101704</v>
      </c>
      <c r="C24" s="2" t="s">
        <v>16</v>
      </c>
      <c r="D24" s="94">
        <v>35307</v>
      </c>
      <c r="E24" s="503">
        <v>0</v>
      </c>
      <c r="F24" s="276">
        <v>1</v>
      </c>
      <c r="G24" s="276">
        <v>0</v>
      </c>
      <c r="H24" s="277">
        <v>1</v>
      </c>
      <c r="I24" s="276">
        <v>1</v>
      </c>
      <c r="J24" s="276">
        <v>1</v>
      </c>
      <c r="K24" s="276">
        <v>8</v>
      </c>
      <c r="L24" s="276">
        <v>0</v>
      </c>
      <c r="M24" s="276">
        <v>0</v>
      </c>
      <c r="N24" s="277">
        <v>4</v>
      </c>
      <c r="O24" s="277">
        <v>8</v>
      </c>
      <c r="P24" s="278">
        <v>0</v>
      </c>
      <c r="Q24" s="279">
        <v>2</v>
      </c>
      <c r="R24" s="234">
        <v>0</v>
      </c>
      <c r="S24" s="234">
        <v>0</v>
      </c>
      <c r="T24" s="234">
        <v>0</v>
      </c>
      <c r="U24" s="409">
        <v>0</v>
      </c>
      <c r="V24" s="502">
        <v>1</v>
      </c>
      <c r="W24" s="234">
        <v>5</v>
      </c>
      <c r="X24" s="234">
        <v>1</v>
      </c>
      <c r="Y24" s="234">
        <v>0</v>
      </c>
      <c r="Z24" s="234">
        <v>1</v>
      </c>
      <c r="AA24" s="234">
        <v>0</v>
      </c>
      <c r="AB24" s="234">
        <v>0</v>
      </c>
      <c r="AC24" s="234">
        <v>3</v>
      </c>
      <c r="AD24" s="234">
        <v>0</v>
      </c>
      <c r="AE24" s="234">
        <v>0</v>
      </c>
      <c r="AF24" s="234">
        <v>1</v>
      </c>
      <c r="AG24" s="234">
        <v>0</v>
      </c>
      <c r="AH24" s="234">
        <v>0</v>
      </c>
      <c r="AI24" s="281">
        <v>0</v>
      </c>
      <c r="AJ24" s="283">
        <v>38</v>
      </c>
      <c r="AK24" s="29">
        <v>1.0762738267199139</v>
      </c>
    </row>
    <row r="25" spans="2:37">
      <c r="B25" s="617">
        <v>5101803</v>
      </c>
      <c r="C25" s="2" t="s">
        <v>17</v>
      </c>
      <c r="D25" s="94">
        <v>61357</v>
      </c>
      <c r="E25" s="503">
        <v>0</v>
      </c>
      <c r="F25" s="276">
        <v>0</v>
      </c>
      <c r="G25" s="276">
        <v>0</v>
      </c>
      <c r="H25" s="277">
        <v>0</v>
      </c>
      <c r="I25" s="276">
        <v>1</v>
      </c>
      <c r="J25" s="276">
        <v>2</v>
      </c>
      <c r="K25" s="276">
        <v>22</v>
      </c>
      <c r="L25" s="276">
        <v>0</v>
      </c>
      <c r="M25" s="276">
        <v>0</v>
      </c>
      <c r="N25" s="277">
        <v>17</v>
      </c>
      <c r="O25" s="277">
        <v>77</v>
      </c>
      <c r="P25" s="278">
        <v>0</v>
      </c>
      <c r="Q25" s="279">
        <v>20</v>
      </c>
      <c r="R25" s="234">
        <v>0</v>
      </c>
      <c r="S25" s="234">
        <v>3</v>
      </c>
      <c r="T25" s="234">
        <v>0</v>
      </c>
      <c r="U25" s="409">
        <v>1</v>
      </c>
      <c r="V25" s="502">
        <v>2</v>
      </c>
      <c r="W25" s="234">
        <v>4</v>
      </c>
      <c r="X25" s="234">
        <v>1</v>
      </c>
      <c r="Y25" s="234">
        <v>0</v>
      </c>
      <c r="Z25" s="234">
        <v>3</v>
      </c>
      <c r="AA25" s="234">
        <v>5</v>
      </c>
      <c r="AB25" s="234">
        <v>6</v>
      </c>
      <c r="AC25" s="234">
        <v>20</v>
      </c>
      <c r="AD25" s="234">
        <v>1</v>
      </c>
      <c r="AE25" s="234">
        <v>0</v>
      </c>
      <c r="AF25" s="234">
        <v>0</v>
      </c>
      <c r="AG25" s="234">
        <v>2</v>
      </c>
      <c r="AH25" s="234">
        <v>0</v>
      </c>
      <c r="AI25" s="281">
        <v>0</v>
      </c>
      <c r="AJ25" s="283">
        <v>187</v>
      </c>
      <c r="AK25" s="29">
        <v>3.0477370145215708</v>
      </c>
    </row>
    <row r="26" spans="2:37">
      <c r="B26" s="617">
        <v>5101852</v>
      </c>
      <c r="C26" s="2" t="s">
        <v>18</v>
      </c>
      <c r="D26" s="94">
        <v>6706</v>
      </c>
      <c r="E26" s="503">
        <v>0</v>
      </c>
      <c r="F26" s="276">
        <v>1</v>
      </c>
      <c r="G26" s="276">
        <v>0</v>
      </c>
      <c r="H26" s="277">
        <v>0</v>
      </c>
      <c r="I26" s="276">
        <v>0</v>
      </c>
      <c r="J26" s="276">
        <v>0</v>
      </c>
      <c r="K26" s="276">
        <v>4</v>
      </c>
      <c r="L26" s="276">
        <v>0</v>
      </c>
      <c r="M26" s="276">
        <v>0</v>
      </c>
      <c r="N26" s="277">
        <v>2</v>
      </c>
      <c r="O26" s="277">
        <v>0</v>
      </c>
      <c r="P26" s="278">
        <v>0</v>
      </c>
      <c r="Q26" s="279">
        <v>0</v>
      </c>
      <c r="R26" s="234">
        <v>0</v>
      </c>
      <c r="S26" s="234">
        <v>0</v>
      </c>
      <c r="T26" s="234">
        <v>0</v>
      </c>
      <c r="U26" s="409">
        <v>1</v>
      </c>
      <c r="V26" s="502">
        <v>0</v>
      </c>
      <c r="W26" s="234">
        <v>0</v>
      </c>
      <c r="X26" s="234">
        <v>0</v>
      </c>
      <c r="Y26" s="234">
        <v>0</v>
      </c>
      <c r="Z26" s="234">
        <v>1</v>
      </c>
      <c r="AA26" s="234">
        <v>0</v>
      </c>
      <c r="AB26" s="234">
        <v>0</v>
      </c>
      <c r="AC26" s="234">
        <v>3</v>
      </c>
      <c r="AD26" s="234">
        <v>0</v>
      </c>
      <c r="AE26" s="234">
        <v>0</v>
      </c>
      <c r="AF26" s="234">
        <v>0</v>
      </c>
      <c r="AG26" s="234">
        <v>0</v>
      </c>
      <c r="AH26" s="234">
        <v>0</v>
      </c>
      <c r="AI26" s="281">
        <v>0</v>
      </c>
      <c r="AJ26" s="283">
        <v>12</v>
      </c>
      <c r="AK26" s="29">
        <v>1.789442290486132</v>
      </c>
    </row>
    <row r="27" spans="2:37">
      <c r="B27" s="617">
        <v>5101902</v>
      </c>
      <c r="C27" s="2" t="s">
        <v>19</v>
      </c>
      <c r="D27" s="94">
        <v>20135</v>
      </c>
      <c r="E27" s="503">
        <v>1</v>
      </c>
      <c r="F27" s="276">
        <v>1</v>
      </c>
      <c r="G27" s="276">
        <v>0</v>
      </c>
      <c r="H27" s="277">
        <v>0</v>
      </c>
      <c r="I27" s="276">
        <v>1</v>
      </c>
      <c r="J27" s="276">
        <v>0</v>
      </c>
      <c r="K27" s="276">
        <v>4</v>
      </c>
      <c r="L27" s="276">
        <v>0</v>
      </c>
      <c r="M27" s="276">
        <v>0</v>
      </c>
      <c r="N27" s="277">
        <v>1</v>
      </c>
      <c r="O27" s="277">
        <v>1</v>
      </c>
      <c r="P27" s="278">
        <v>0</v>
      </c>
      <c r="Q27" s="279">
        <v>1</v>
      </c>
      <c r="R27" s="234">
        <v>0</v>
      </c>
      <c r="S27" s="234">
        <v>1</v>
      </c>
      <c r="T27" s="234">
        <v>0</v>
      </c>
      <c r="U27" s="409">
        <v>0</v>
      </c>
      <c r="V27" s="502">
        <v>0</v>
      </c>
      <c r="W27" s="234">
        <v>5</v>
      </c>
      <c r="X27" s="234">
        <v>0</v>
      </c>
      <c r="Y27" s="234">
        <v>0</v>
      </c>
      <c r="Z27" s="234">
        <v>1</v>
      </c>
      <c r="AA27" s="234">
        <v>0</v>
      </c>
      <c r="AB27" s="234">
        <v>15</v>
      </c>
      <c r="AC27" s="234">
        <v>3</v>
      </c>
      <c r="AD27" s="234">
        <v>0</v>
      </c>
      <c r="AE27" s="234">
        <v>0</v>
      </c>
      <c r="AF27" s="234">
        <v>1</v>
      </c>
      <c r="AG27" s="234">
        <v>0</v>
      </c>
      <c r="AH27" s="234">
        <v>0</v>
      </c>
      <c r="AI27" s="281">
        <v>0</v>
      </c>
      <c r="AJ27" s="283">
        <v>36</v>
      </c>
      <c r="AK27" s="29">
        <v>1.787931462627266</v>
      </c>
    </row>
    <row r="28" spans="2:37">
      <c r="B28" s="617">
        <v>5102504</v>
      </c>
      <c r="C28" s="2" t="s">
        <v>20</v>
      </c>
      <c r="D28" s="94">
        <v>94861</v>
      </c>
      <c r="E28" s="503">
        <v>0</v>
      </c>
      <c r="F28" s="276">
        <v>1</v>
      </c>
      <c r="G28" s="276">
        <v>0</v>
      </c>
      <c r="H28" s="277">
        <v>1</v>
      </c>
      <c r="I28" s="276">
        <v>0</v>
      </c>
      <c r="J28" s="276">
        <v>2</v>
      </c>
      <c r="K28" s="276">
        <v>16</v>
      </c>
      <c r="L28" s="276">
        <v>0</v>
      </c>
      <c r="M28" s="276">
        <v>0</v>
      </c>
      <c r="N28" s="277">
        <v>16</v>
      </c>
      <c r="O28" s="277">
        <v>99</v>
      </c>
      <c r="P28" s="278">
        <v>0</v>
      </c>
      <c r="Q28" s="279">
        <v>3</v>
      </c>
      <c r="R28" s="234">
        <v>0</v>
      </c>
      <c r="S28" s="234">
        <v>2</v>
      </c>
      <c r="T28" s="234">
        <v>2</v>
      </c>
      <c r="U28" s="409">
        <v>3</v>
      </c>
      <c r="V28" s="502">
        <v>0</v>
      </c>
      <c r="W28" s="234">
        <v>6</v>
      </c>
      <c r="X28" s="234">
        <v>2</v>
      </c>
      <c r="Y28" s="234">
        <v>0</v>
      </c>
      <c r="Z28" s="234">
        <v>2</v>
      </c>
      <c r="AA28" s="234">
        <v>3</v>
      </c>
      <c r="AB28" s="234">
        <v>0</v>
      </c>
      <c r="AC28" s="234">
        <v>21</v>
      </c>
      <c r="AD28" s="234">
        <v>0</v>
      </c>
      <c r="AE28" s="234">
        <v>0</v>
      </c>
      <c r="AF28" s="234">
        <v>1</v>
      </c>
      <c r="AG28" s="234">
        <v>1</v>
      </c>
      <c r="AH28" s="234">
        <v>0</v>
      </c>
      <c r="AI28" s="281">
        <v>0</v>
      </c>
      <c r="AJ28" s="283">
        <v>181</v>
      </c>
      <c r="AK28" s="29">
        <v>1.9080549435489822</v>
      </c>
    </row>
    <row r="29" spans="2:37">
      <c r="B29" s="617">
        <v>5102603</v>
      </c>
      <c r="C29" s="2" t="s">
        <v>21</v>
      </c>
      <c r="D29" s="94">
        <v>16127</v>
      </c>
      <c r="E29" s="503">
        <v>0</v>
      </c>
      <c r="F29" s="276">
        <v>1</v>
      </c>
      <c r="G29" s="276">
        <v>0</v>
      </c>
      <c r="H29" s="277">
        <v>0</v>
      </c>
      <c r="I29" s="276">
        <v>0</v>
      </c>
      <c r="J29" s="276">
        <v>1</v>
      </c>
      <c r="K29" s="276">
        <v>3</v>
      </c>
      <c r="L29" s="276">
        <v>0</v>
      </c>
      <c r="M29" s="276">
        <v>0</v>
      </c>
      <c r="N29" s="277">
        <v>1</v>
      </c>
      <c r="O29" s="277">
        <v>0</v>
      </c>
      <c r="P29" s="278">
        <v>0</v>
      </c>
      <c r="Q29" s="279">
        <v>1</v>
      </c>
      <c r="R29" s="234">
        <v>0</v>
      </c>
      <c r="S29" s="234">
        <v>1</v>
      </c>
      <c r="T29" s="234">
        <v>0</v>
      </c>
      <c r="U29" s="409">
        <v>0</v>
      </c>
      <c r="V29" s="502">
        <v>0</v>
      </c>
      <c r="W29" s="234">
        <v>0</v>
      </c>
      <c r="X29" s="234">
        <v>0</v>
      </c>
      <c r="Y29" s="234">
        <v>0</v>
      </c>
      <c r="Z29" s="234">
        <v>1</v>
      </c>
      <c r="AA29" s="234">
        <v>0</v>
      </c>
      <c r="AB29" s="234">
        <v>0</v>
      </c>
      <c r="AC29" s="234">
        <v>0</v>
      </c>
      <c r="AD29" s="234">
        <v>0</v>
      </c>
      <c r="AE29" s="234">
        <v>0</v>
      </c>
      <c r="AF29" s="234">
        <v>0</v>
      </c>
      <c r="AG29" s="234">
        <v>1</v>
      </c>
      <c r="AH29" s="234">
        <v>0</v>
      </c>
      <c r="AI29" s="281">
        <v>0</v>
      </c>
      <c r="AJ29" s="283">
        <v>10</v>
      </c>
      <c r="AK29" s="29">
        <v>0.62007812984436039</v>
      </c>
    </row>
    <row r="30" spans="2:37">
      <c r="B30" s="617">
        <v>5102637</v>
      </c>
      <c r="C30" s="2" t="s">
        <v>22</v>
      </c>
      <c r="D30" s="94">
        <v>36148</v>
      </c>
      <c r="E30" s="503">
        <v>0</v>
      </c>
      <c r="F30" s="276">
        <v>1</v>
      </c>
      <c r="G30" s="276">
        <v>0</v>
      </c>
      <c r="H30" s="277">
        <v>0</v>
      </c>
      <c r="I30" s="276">
        <v>0</v>
      </c>
      <c r="J30" s="276">
        <v>0</v>
      </c>
      <c r="K30" s="276">
        <v>9</v>
      </c>
      <c r="L30" s="276">
        <v>0</v>
      </c>
      <c r="M30" s="276">
        <v>0</v>
      </c>
      <c r="N30" s="277">
        <v>11</v>
      </c>
      <c r="O30" s="277">
        <v>20</v>
      </c>
      <c r="P30" s="278">
        <v>0</v>
      </c>
      <c r="Q30" s="279">
        <v>2</v>
      </c>
      <c r="R30" s="234">
        <v>1</v>
      </c>
      <c r="S30" s="234">
        <v>1</v>
      </c>
      <c r="T30" s="234">
        <v>0</v>
      </c>
      <c r="U30" s="409">
        <v>1</v>
      </c>
      <c r="V30" s="502">
        <v>0</v>
      </c>
      <c r="W30" s="234">
        <v>1</v>
      </c>
      <c r="X30" s="234">
        <v>0</v>
      </c>
      <c r="Y30" s="234">
        <v>0</v>
      </c>
      <c r="Z30" s="234">
        <v>1</v>
      </c>
      <c r="AA30" s="234">
        <v>0</v>
      </c>
      <c r="AB30" s="234">
        <v>3</v>
      </c>
      <c r="AC30" s="234">
        <v>3</v>
      </c>
      <c r="AD30" s="234">
        <v>0</v>
      </c>
      <c r="AE30" s="234">
        <v>0</v>
      </c>
      <c r="AF30" s="234">
        <v>1</v>
      </c>
      <c r="AG30" s="234">
        <v>0</v>
      </c>
      <c r="AH30" s="234">
        <v>0</v>
      </c>
      <c r="AI30" s="281">
        <v>0</v>
      </c>
      <c r="AJ30" s="283">
        <v>55</v>
      </c>
      <c r="AK30" s="29">
        <v>1.5215226291911033</v>
      </c>
    </row>
    <row r="31" spans="2:37">
      <c r="B31" s="617">
        <v>5102678</v>
      </c>
      <c r="C31" s="2" t="s">
        <v>23</v>
      </c>
      <c r="D31" s="94">
        <v>45192</v>
      </c>
      <c r="E31" s="503">
        <v>1</v>
      </c>
      <c r="F31" s="276">
        <v>1</v>
      </c>
      <c r="G31" s="276">
        <v>0</v>
      </c>
      <c r="H31" s="277">
        <v>1</v>
      </c>
      <c r="I31" s="276">
        <v>1</v>
      </c>
      <c r="J31" s="276">
        <v>1</v>
      </c>
      <c r="K31" s="276">
        <v>15</v>
      </c>
      <c r="L31" s="276">
        <v>0</v>
      </c>
      <c r="M31" s="276">
        <v>0</v>
      </c>
      <c r="N31" s="277">
        <v>18</v>
      </c>
      <c r="O31" s="277">
        <v>30</v>
      </c>
      <c r="P31" s="278">
        <v>0</v>
      </c>
      <c r="Q31" s="279">
        <v>1</v>
      </c>
      <c r="R31" s="234">
        <v>0</v>
      </c>
      <c r="S31" s="234">
        <v>2</v>
      </c>
      <c r="T31" s="234">
        <v>0</v>
      </c>
      <c r="U31" s="409">
        <v>0</v>
      </c>
      <c r="V31" s="502">
        <v>0</v>
      </c>
      <c r="W31" s="234">
        <v>1</v>
      </c>
      <c r="X31" s="234">
        <v>0</v>
      </c>
      <c r="Y31" s="234">
        <v>0</v>
      </c>
      <c r="Z31" s="234">
        <v>1</v>
      </c>
      <c r="AA31" s="234">
        <v>1</v>
      </c>
      <c r="AB31" s="234">
        <v>0</v>
      </c>
      <c r="AC31" s="234">
        <v>9</v>
      </c>
      <c r="AD31" s="234">
        <v>0</v>
      </c>
      <c r="AE31" s="234">
        <v>0</v>
      </c>
      <c r="AF31" s="234">
        <v>2</v>
      </c>
      <c r="AG31" s="234">
        <v>0</v>
      </c>
      <c r="AH31" s="234">
        <v>0</v>
      </c>
      <c r="AI31" s="281">
        <v>0</v>
      </c>
      <c r="AJ31" s="283">
        <v>85</v>
      </c>
      <c r="AK31" s="29">
        <v>1.8808638697114535</v>
      </c>
    </row>
    <row r="32" spans="2:37">
      <c r="B32" s="617">
        <v>5102686</v>
      </c>
      <c r="C32" s="2" t="s">
        <v>24</v>
      </c>
      <c r="D32" s="94">
        <v>7070</v>
      </c>
      <c r="E32" s="503">
        <v>1</v>
      </c>
      <c r="F32" s="276">
        <v>1</v>
      </c>
      <c r="G32" s="276">
        <v>0</v>
      </c>
      <c r="H32" s="277">
        <v>0</v>
      </c>
      <c r="I32" s="276">
        <v>0</v>
      </c>
      <c r="J32" s="276">
        <v>0</v>
      </c>
      <c r="K32" s="276">
        <v>2</v>
      </c>
      <c r="L32" s="276">
        <v>0</v>
      </c>
      <c r="M32" s="276">
        <v>0</v>
      </c>
      <c r="N32" s="277">
        <v>7</v>
      </c>
      <c r="O32" s="277">
        <v>12</v>
      </c>
      <c r="P32" s="278">
        <v>0</v>
      </c>
      <c r="Q32" s="279">
        <v>1</v>
      </c>
      <c r="R32" s="234">
        <v>0</v>
      </c>
      <c r="S32" s="234">
        <v>1</v>
      </c>
      <c r="T32" s="234">
        <v>0</v>
      </c>
      <c r="U32" s="409">
        <v>1</v>
      </c>
      <c r="V32" s="502">
        <v>0</v>
      </c>
      <c r="W32" s="234">
        <v>0</v>
      </c>
      <c r="X32" s="234">
        <v>0</v>
      </c>
      <c r="Y32" s="234">
        <v>0</v>
      </c>
      <c r="Z32" s="234">
        <v>1</v>
      </c>
      <c r="AA32" s="234">
        <v>0</v>
      </c>
      <c r="AB32" s="234">
        <v>0</v>
      </c>
      <c r="AC32" s="234">
        <v>3</v>
      </c>
      <c r="AD32" s="234">
        <v>0</v>
      </c>
      <c r="AE32" s="234">
        <v>0</v>
      </c>
      <c r="AF32" s="234">
        <v>0</v>
      </c>
      <c r="AG32" s="234">
        <v>0</v>
      </c>
      <c r="AH32" s="234">
        <v>0</v>
      </c>
      <c r="AI32" s="281">
        <v>0</v>
      </c>
      <c r="AJ32" s="283">
        <v>30</v>
      </c>
      <c r="AK32" s="29">
        <v>4.2432814710042432</v>
      </c>
    </row>
    <row r="33" spans="2:37">
      <c r="B33" s="617">
        <v>5102694</v>
      </c>
      <c r="C33" s="2" t="s">
        <v>25</v>
      </c>
      <c r="D33" s="94">
        <v>4726</v>
      </c>
      <c r="E33" s="503">
        <v>1</v>
      </c>
      <c r="F33" s="276">
        <v>1</v>
      </c>
      <c r="G33" s="276">
        <v>0</v>
      </c>
      <c r="H33" s="277">
        <v>1</v>
      </c>
      <c r="I33" s="276">
        <v>0</v>
      </c>
      <c r="J33" s="276">
        <v>0</v>
      </c>
      <c r="K33" s="276">
        <v>2</v>
      </c>
      <c r="L33" s="276">
        <v>0</v>
      </c>
      <c r="M33" s="276">
        <v>0</v>
      </c>
      <c r="N33" s="277">
        <v>2</v>
      </c>
      <c r="O33" s="277">
        <v>0</v>
      </c>
      <c r="P33" s="278">
        <v>0</v>
      </c>
      <c r="Q33" s="279">
        <v>1</v>
      </c>
      <c r="R33" s="234">
        <v>0</v>
      </c>
      <c r="S33" s="234">
        <v>0</v>
      </c>
      <c r="T33" s="234">
        <v>0</v>
      </c>
      <c r="U33" s="409">
        <v>1</v>
      </c>
      <c r="V33" s="502">
        <v>0</v>
      </c>
      <c r="W33" s="234">
        <v>0</v>
      </c>
      <c r="X33" s="234">
        <v>0</v>
      </c>
      <c r="Y33" s="234">
        <v>0</v>
      </c>
      <c r="Z33" s="234">
        <v>1</v>
      </c>
      <c r="AA33" s="234">
        <v>0</v>
      </c>
      <c r="AB33" s="234">
        <v>0</v>
      </c>
      <c r="AC33" s="234">
        <v>0</v>
      </c>
      <c r="AD33" s="234">
        <v>0</v>
      </c>
      <c r="AE33" s="234">
        <v>0</v>
      </c>
      <c r="AF33" s="234">
        <v>0</v>
      </c>
      <c r="AG33" s="234">
        <v>1</v>
      </c>
      <c r="AH33" s="234">
        <v>0</v>
      </c>
      <c r="AI33" s="281">
        <v>0</v>
      </c>
      <c r="AJ33" s="283">
        <v>11</v>
      </c>
      <c r="AK33" s="29">
        <v>2.3275497249259418</v>
      </c>
    </row>
    <row r="34" spans="2:37">
      <c r="B34" s="617">
        <v>5102702</v>
      </c>
      <c r="C34" s="2" t="s">
        <v>26</v>
      </c>
      <c r="D34" s="94">
        <v>21842</v>
      </c>
      <c r="E34" s="503">
        <v>0</v>
      </c>
      <c r="F34" s="276">
        <v>1</v>
      </c>
      <c r="G34" s="276">
        <v>0</v>
      </c>
      <c r="H34" s="277">
        <v>1</v>
      </c>
      <c r="I34" s="276">
        <v>0</v>
      </c>
      <c r="J34" s="276">
        <v>1</v>
      </c>
      <c r="K34" s="276">
        <v>6</v>
      </c>
      <c r="L34" s="276">
        <v>0</v>
      </c>
      <c r="M34" s="276">
        <v>0</v>
      </c>
      <c r="N34" s="277">
        <v>9</v>
      </c>
      <c r="O34" s="277">
        <v>18</v>
      </c>
      <c r="P34" s="278">
        <v>0</v>
      </c>
      <c r="Q34" s="279">
        <v>1</v>
      </c>
      <c r="R34" s="234">
        <v>0</v>
      </c>
      <c r="S34" s="234">
        <v>3</v>
      </c>
      <c r="T34" s="234">
        <v>0</v>
      </c>
      <c r="U34" s="409">
        <v>1</v>
      </c>
      <c r="V34" s="502">
        <v>0</v>
      </c>
      <c r="W34" s="234">
        <v>4</v>
      </c>
      <c r="X34" s="234">
        <v>0</v>
      </c>
      <c r="Y34" s="234">
        <v>0</v>
      </c>
      <c r="Z34" s="234">
        <v>1</v>
      </c>
      <c r="AA34" s="234">
        <v>0</v>
      </c>
      <c r="AB34" s="234">
        <v>6</v>
      </c>
      <c r="AC34" s="234">
        <v>4</v>
      </c>
      <c r="AD34" s="234">
        <v>0</v>
      </c>
      <c r="AE34" s="234">
        <v>1</v>
      </c>
      <c r="AF34" s="234">
        <v>0</v>
      </c>
      <c r="AG34" s="234">
        <v>0</v>
      </c>
      <c r="AH34" s="234">
        <v>0</v>
      </c>
      <c r="AI34" s="281">
        <v>0</v>
      </c>
      <c r="AJ34" s="283">
        <v>57</v>
      </c>
      <c r="AK34" s="29">
        <v>2.6096511308488233</v>
      </c>
    </row>
    <row r="35" spans="2:37">
      <c r="B35" s="617">
        <v>5102793</v>
      </c>
      <c r="C35" s="2" t="s">
        <v>27</v>
      </c>
      <c r="D35" s="94">
        <v>10198</v>
      </c>
      <c r="E35" s="503">
        <v>1</v>
      </c>
      <c r="F35" s="276">
        <v>1</v>
      </c>
      <c r="G35" s="276">
        <v>0</v>
      </c>
      <c r="H35" s="277">
        <v>0</v>
      </c>
      <c r="I35" s="276">
        <v>0</v>
      </c>
      <c r="J35" s="276">
        <v>0</v>
      </c>
      <c r="K35" s="276">
        <v>4</v>
      </c>
      <c r="L35" s="276">
        <v>0</v>
      </c>
      <c r="M35" s="276">
        <v>0</v>
      </c>
      <c r="N35" s="277">
        <v>2</v>
      </c>
      <c r="O35" s="277">
        <v>1</v>
      </c>
      <c r="P35" s="278">
        <v>0</v>
      </c>
      <c r="Q35" s="279">
        <v>1</v>
      </c>
      <c r="R35" s="234">
        <v>0</v>
      </c>
      <c r="S35" s="234">
        <v>0</v>
      </c>
      <c r="T35" s="234">
        <v>0</v>
      </c>
      <c r="U35" s="409">
        <v>0</v>
      </c>
      <c r="V35" s="502">
        <v>0</v>
      </c>
      <c r="W35" s="234">
        <v>2</v>
      </c>
      <c r="X35" s="234">
        <v>0</v>
      </c>
      <c r="Y35" s="234">
        <v>1</v>
      </c>
      <c r="Z35" s="234">
        <v>1</v>
      </c>
      <c r="AA35" s="234">
        <v>0</v>
      </c>
      <c r="AB35" s="234">
        <v>0</v>
      </c>
      <c r="AC35" s="234">
        <v>1</v>
      </c>
      <c r="AD35" s="234">
        <v>0</v>
      </c>
      <c r="AE35" s="234">
        <v>0</v>
      </c>
      <c r="AF35" s="234">
        <v>0</v>
      </c>
      <c r="AG35" s="234">
        <v>0</v>
      </c>
      <c r="AH35" s="234">
        <v>0</v>
      </c>
      <c r="AI35" s="281">
        <v>1</v>
      </c>
      <c r="AJ35" s="283">
        <v>16</v>
      </c>
      <c r="AK35" s="29">
        <v>1.5689350853108452</v>
      </c>
    </row>
    <row r="36" spans="2:37">
      <c r="B36" s="617">
        <v>5102850</v>
      </c>
      <c r="C36" s="2" t="s">
        <v>28</v>
      </c>
      <c r="D36" s="94">
        <v>8762</v>
      </c>
      <c r="E36" s="503">
        <v>1</v>
      </c>
      <c r="F36" s="276">
        <v>1</v>
      </c>
      <c r="G36" s="276">
        <v>0</v>
      </c>
      <c r="H36" s="277">
        <v>0</v>
      </c>
      <c r="I36" s="276">
        <v>0</v>
      </c>
      <c r="J36" s="276">
        <v>0</v>
      </c>
      <c r="K36" s="276">
        <v>3</v>
      </c>
      <c r="L36" s="276">
        <v>0</v>
      </c>
      <c r="M36" s="276">
        <v>0</v>
      </c>
      <c r="N36" s="277">
        <v>2</v>
      </c>
      <c r="O36" s="277">
        <v>5</v>
      </c>
      <c r="P36" s="278">
        <v>0</v>
      </c>
      <c r="Q36" s="279">
        <v>1</v>
      </c>
      <c r="R36" s="234">
        <v>0</v>
      </c>
      <c r="S36" s="234">
        <v>0</v>
      </c>
      <c r="T36" s="234">
        <v>0</v>
      </c>
      <c r="U36" s="409">
        <v>0</v>
      </c>
      <c r="V36" s="502">
        <v>0</v>
      </c>
      <c r="W36" s="234">
        <v>1</v>
      </c>
      <c r="X36" s="234">
        <v>1</v>
      </c>
      <c r="Y36" s="234">
        <v>0</v>
      </c>
      <c r="Z36" s="234">
        <v>1</v>
      </c>
      <c r="AA36" s="234">
        <v>0</v>
      </c>
      <c r="AB36" s="234">
        <v>0</v>
      </c>
      <c r="AC36" s="234">
        <v>2</v>
      </c>
      <c r="AD36" s="234">
        <v>0</v>
      </c>
      <c r="AE36" s="234">
        <v>0</v>
      </c>
      <c r="AF36" s="234">
        <v>0</v>
      </c>
      <c r="AG36" s="234">
        <v>0</v>
      </c>
      <c r="AH36" s="234">
        <v>0</v>
      </c>
      <c r="AI36" s="281">
        <v>0</v>
      </c>
      <c r="AJ36" s="283">
        <v>18</v>
      </c>
      <c r="AK36" s="29">
        <v>2.054325496461995</v>
      </c>
    </row>
    <row r="37" spans="2:37">
      <c r="B37" s="617">
        <v>5103007</v>
      </c>
      <c r="C37" s="2" t="s">
        <v>29</v>
      </c>
      <c r="D37" s="94">
        <v>19912</v>
      </c>
      <c r="E37" s="503">
        <v>0</v>
      </c>
      <c r="F37" s="276">
        <v>1</v>
      </c>
      <c r="G37" s="276">
        <v>0</v>
      </c>
      <c r="H37" s="277">
        <v>0</v>
      </c>
      <c r="I37" s="276">
        <v>0</v>
      </c>
      <c r="J37" s="276">
        <v>0</v>
      </c>
      <c r="K37" s="276">
        <v>10</v>
      </c>
      <c r="L37" s="276">
        <v>0</v>
      </c>
      <c r="M37" s="276">
        <v>0</v>
      </c>
      <c r="N37" s="277">
        <v>6</v>
      </c>
      <c r="O37" s="277">
        <v>1</v>
      </c>
      <c r="P37" s="278">
        <v>0</v>
      </c>
      <c r="Q37" s="279">
        <v>1</v>
      </c>
      <c r="R37" s="234">
        <v>0</v>
      </c>
      <c r="S37" s="234">
        <v>0</v>
      </c>
      <c r="T37" s="234">
        <v>0</v>
      </c>
      <c r="U37" s="409">
        <v>0</v>
      </c>
      <c r="V37" s="502">
        <v>0</v>
      </c>
      <c r="W37" s="234">
        <v>2</v>
      </c>
      <c r="X37" s="234">
        <v>1</v>
      </c>
      <c r="Y37" s="234">
        <v>0</v>
      </c>
      <c r="Z37" s="234">
        <v>1</v>
      </c>
      <c r="AA37" s="234">
        <v>0</v>
      </c>
      <c r="AB37" s="234">
        <v>0</v>
      </c>
      <c r="AC37" s="234">
        <v>1</v>
      </c>
      <c r="AD37" s="234">
        <v>0</v>
      </c>
      <c r="AE37" s="234">
        <v>0</v>
      </c>
      <c r="AF37" s="234">
        <v>1</v>
      </c>
      <c r="AG37" s="234">
        <v>0</v>
      </c>
      <c r="AH37" s="234">
        <v>0</v>
      </c>
      <c r="AI37" s="281">
        <v>0</v>
      </c>
      <c r="AJ37" s="283">
        <v>25</v>
      </c>
      <c r="AK37" s="29">
        <v>1.2555243069505826</v>
      </c>
    </row>
    <row r="38" spans="2:37">
      <c r="B38" s="617">
        <v>5103056</v>
      </c>
      <c r="C38" s="2" t="s">
        <v>30</v>
      </c>
      <c r="D38" s="94">
        <v>12245</v>
      </c>
      <c r="E38" s="503">
        <v>0</v>
      </c>
      <c r="F38" s="276">
        <v>1</v>
      </c>
      <c r="G38" s="276">
        <v>0</v>
      </c>
      <c r="H38" s="277">
        <v>1</v>
      </c>
      <c r="I38" s="276">
        <v>0</v>
      </c>
      <c r="J38" s="276">
        <v>0</v>
      </c>
      <c r="K38" s="276">
        <v>4</v>
      </c>
      <c r="L38" s="276">
        <v>0</v>
      </c>
      <c r="M38" s="276">
        <v>0</v>
      </c>
      <c r="N38" s="277">
        <v>4</v>
      </c>
      <c r="O38" s="277">
        <v>0</v>
      </c>
      <c r="P38" s="278">
        <v>0</v>
      </c>
      <c r="Q38" s="279">
        <v>2</v>
      </c>
      <c r="R38" s="234">
        <v>0</v>
      </c>
      <c r="S38" s="234">
        <v>1</v>
      </c>
      <c r="T38" s="234">
        <v>0</v>
      </c>
      <c r="U38" s="409">
        <v>0</v>
      </c>
      <c r="V38" s="502">
        <v>0</v>
      </c>
      <c r="W38" s="234">
        <v>0</v>
      </c>
      <c r="X38" s="234">
        <v>0</v>
      </c>
      <c r="Y38" s="234">
        <v>0</v>
      </c>
      <c r="Z38" s="234">
        <v>1</v>
      </c>
      <c r="AA38" s="234">
        <v>0</v>
      </c>
      <c r="AB38" s="234">
        <v>0</v>
      </c>
      <c r="AC38" s="234">
        <v>1</v>
      </c>
      <c r="AD38" s="234">
        <v>0</v>
      </c>
      <c r="AE38" s="234">
        <v>0</v>
      </c>
      <c r="AF38" s="234">
        <v>0</v>
      </c>
      <c r="AG38" s="234">
        <v>0</v>
      </c>
      <c r="AH38" s="234">
        <v>0</v>
      </c>
      <c r="AI38" s="281">
        <v>0</v>
      </c>
      <c r="AJ38" s="283">
        <v>15</v>
      </c>
      <c r="AK38" s="29">
        <v>1.2249897917517354</v>
      </c>
    </row>
    <row r="39" spans="2:37">
      <c r="B39" s="617">
        <v>5103106</v>
      </c>
      <c r="C39" s="2" t="s">
        <v>31</v>
      </c>
      <c r="D39" s="94">
        <v>5709</v>
      </c>
      <c r="E39" s="503">
        <v>0</v>
      </c>
      <c r="F39" s="276">
        <v>1</v>
      </c>
      <c r="G39" s="276">
        <v>0</v>
      </c>
      <c r="H39" s="277">
        <v>0</v>
      </c>
      <c r="I39" s="276">
        <v>0</v>
      </c>
      <c r="J39" s="276">
        <v>0</v>
      </c>
      <c r="K39" s="276">
        <v>3</v>
      </c>
      <c r="L39" s="276">
        <v>0</v>
      </c>
      <c r="M39" s="276">
        <v>0</v>
      </c>
      <c r="N39" s="277">
        <v>1</v>
      </c>
      <c r="O39" s="277">
        <v>3</v>
      </c>
      <c r="P39" s="278">
        <v>0</v>
      </c>
      <c r="Q39" s="279">
        <v>1</v>
      </c>
      <c r="R39" s="234">
        <v>0</v>
      </c>
      <c r="S39" s="234">
        <v>1</v>
      </c>
      <c r="T39" s="234">
        <v>0</v>
      </c>
      <c r="U39" s="409">
        <v>1</v>
      </c>
      <c r="V39" s="502">
        <v>0</v>
      </c>
      <c r="W39" s="234">
        <v>0</v>
      </c>
      <c r="X39" s="234">
        <v>0</v>
      </c>
      <c r="Y39" s="234">
        <v>0</v>
      </c>
      <c r="Z39" s="234">
        <v>1</v>
      </c>
      <c r="AA39" s="234">
        <v>0</v>
      </c>
      <c r="AB39" s="234">
        <v>0</v>
      </c>
      <c r="AC39" s="234">
        <v>0</v>
      </c>
      <c r="AD39" s="234">
        <v>0</v>
      </c>
      <c r="AE39" s="234">
        <v>0</v>
      </c>
      <c r="AF39" s="234">
        <v>0</v>
      </c>
      <c r="AG39" s="234">
        <v>0</v>
      </c>
      <c r="AH39" s="234">
        <v>0</v>
      </c>
      <c r="AI39" s="281">
        <v>0</v>
      </c>
      <c r="AJ39" s="283">
        <v>12</v>
      </c>
      <c r="AK39" s="29">
        <v>2.1019442984760901</v>
      </c>
    </row>
    <row r="40" spans="2:37">
      <c r="B40" s="617">
        <v>5103205</v>
      </c>
      <c r="C40" s="2" t="s">
        <v>32</v>
      </c>
      <c r="D40" s="94">
        <v>33650</v>
      </c>
      <c r="E40" s="503">
        <v>0</v>
      </c>
      <c r="F40" s="276">
        <v>1</v>
      </c>
      <c r="G40" s="276">
        <v>0</v>
      </c>
      <c r="H40" s="277">
        <v>0</v>
      </c>
      <c r="I40" s="276">
        <v>0</v>
      </c>
      <c r="J40" s="276">
        <v>1</v>
      </c>
      <c r="K40" s="276">
        <v>8</v>
      </c>
      <c r="L40" s="276">
        <v>0</v>
      </c>
      <c r="M40" s="276">
        <v>0</v>
      </c>
      <c r="N40" s="277">
        <v>15</v>
      </c>
      <c r="O40" s="277">
        <v>16</v>
      </c>
      <c r="P40" s="278">
        <v>0</v>
      </c>
      <c r="Q40" s="279">
        <v>1</v>
      </c>
      <c r="R40" s="234">
        <v>0</v>
      </c>
      <c r="S40" s="234">
        <v>3</v>
      </c>
      <c r="T40" s="234">
        <v>0</v>
      </c>
      <c r="U40" s="409">
        <v>2</v>
      </c>
      <c r="V40" s="502">
        <v>0</v>
      </c>
      <c r="W40" s="234">
        <v>6</v>
      </c>
      <c r="X40" s="234">
        <v>1</v>
      </c>
      <c r="Y40" s="234">
        <v>0</v>
      </c>
      <c r="Z40" s="234">
        <v>3</v>
      </c>
      <c r="AA40" s="234">
        <v>0</v>
      </c>
      <c r="AB40" s="234">
        <v>2</v>
      </c>
      <c r="AC40" s="234">
        <v>8</v>
      </c>
      <c r="AD40" s="234">
        <v>0</v>
      </c>
      <c r="AE40" s="234">
        <v>1</v>
      </c>
      <c r="AF40" s="234">
        <v>0</v>
      </c>
      <c r="AG40" s="234">
        <v>0</v>
      </c>
      <c r="AH40" s="234">
        <v>0</v>
      </c>
      <c r="AI40" s="281">
        <v>0</v>
      </c>
      <c r="AJ40" s="283">
        <v>68</v>
      </c>
      <c r="AK40" s="29">
        <v>2.0208023774145616</v>
      </c>
    </row>
    <row r="41" spans="2:37">
      <c r="B41" s="617">
        <v>5103254</v>
      </c>
      <c r="C41" s="2" t="s">
        <v>33</v>
      </c>
      <c r="D41" s="94">
        <v>39861</v>
      </c>
      <c r="E41" s="503">
        <v>0</v>
      </c>
      <c r="F41" s="276">
        <v>1</v>
      </c>
      <c r="G41" s="276">
        <v>0</v>
      </c>
      <c r="H41" s="277">
        <v>0</v>
      </c>
      <c r="I41" s="276">
        <v>0</v>
      </c>
      <c r="J41" s="276">
        <v>0</v>
      </c>
      <c r="K41" s="276">
        <v>5</v>
      </c>
      <c r="L41" s="276">
        <v>0</v>
      </c>
      <c r="M41" s="276">
        <v>0</v>
      </c>
      <c r="N41" s="277">
        <v>1</v>
      </c>
      <c r="O41" s="277">
        <v>1</v>
      </c>
      <c r="P41" s="278">
        <v>0</v>
      </c>
      <c r="Q41" s="279">
        <v>2</v>
      </c>
      <c r="R41" s="234">
        <v>0</v>
      </c>
      <c r="S41" s="234">
        <v>1</v>
      </c>
      <c r="T41" s="234">
        <v>0</v>
      </c>
      <c r="U41" s="409">
        <v>0</v>
      </c>
      <c r="V41" s="502">
        <v>0</v>
      </c>
      <c r="W41" s="234">
        <v>1</v>
      </c>
      <c r="X41" s="234">
        <v>0</v>
      </c>
      <c r="Y41" s="234">
        <v>0</v>
      </c>
      <c r="Z41" s="234">
        <v>1</v>
      </c>
      <c r="AA41" s="234">
        <v>0</v>
      </c>
      <c r="AB41" s="234">
        <v>0</v>
      </c>
      <c r="AC41" s="234">
        <v>3</v>
      </c>
      <c r="AD41" s="234">
        <v>0</v>
      </c>
      <c r="AE41" s="234">
        <v>0</v>
      </c>
      <c r="AF41" s="234">
        <v>1</v>
      </c>
      <c r="AG41" s="234">
        <v>0</v>
      </c>
      <c r="AH41" s="234">
        <v>0</v>
      </c>
      <c r="AI41" s="281">
        <v>0</v>
      </c>
      <c r="AJ41" s="283">
        <v>17</v>
      </c>
      <c r="AK41" s="29">
        <v>0.42648202503700361</v>
      </c>
    </row>
    <row r="42" spans="2:37">
      <c r="B42" s="617">
        <v>5103304</v>
      </c>
      <c r="C42" s="2" t="s">
        <v>34</v>
      </c>
      <c r="D42" s="94">
        <v>21008</v>
      </c>
      <c r="E42" s="503">
        <v>1</v>
      </c>
      <c r="F42" s="276">
        <v>1</v>
      </c>
      <c r="G42" s="276">
        <v>0</v>
      </c>
      <c r="H42" s="277">
        <v>0</v>
      </c>
      <c r="I42" s="276">
        <v>1</v>
      </c>
      <c r="J42" s="276">
        <v>0</v>
      </c>
      <c r="K42" s="276">
        <v>6</v>
      </c>
      <c r="L42" s="276">
        <v>0</v>
      </c>
      <c r="M42" s="276">
        <v>0</v>
      </c>
      <c r="N42" s="277">
        <v>2</v>
      </c>
      <c r="O42" s="277">
        <v>8</v>
      </c>
      <c r="P42" s="278">
        <v>0</v>
      </c>
      <c r="Q42" s="279">
        <v>1</v>
      </c>
      <c r="R42" s="234">
        <v>0</v>
      </c>
      <c r="S42" s="234">
        <v>1</v>
      </c>
      <c r="T42" s="234">
        <v>0</v>
      </c>
      <c r="U42" s="409">
        <v>0</v>
      </c>
      <c r="V42" s="502">
        <v>0</v>
      </c>
      <c r="W42" s="234">
        <v>6</v>
      </c>
      <c r="X42" s="234">
        <v>0</v>
      </c>
      <c r="Y42" s="234">
        <v>1</v>
      </c>
      <c r="Z42" s="234">
        <v>1</v>
      </c>
      <c r="AA42" s="234">
        <v>0</v>
      </c>
      <c r="AB42" s="234">
        <v>0</v>
      </c>
      <c r="AC42" s="234">
        <v>6</v>
      </c>
      <c r="AD42" s="234">
        <v>0</v>
      </c>
      <c r="AE42" s="234">
        <v>0</v>
      </c>
      <c r="AF42" s="234">
        <v>0</v>
      </c>
      <c r="AG42" s="234">
        <v>0</v>
      </c>
      <c r="AH42" s="234">
        <v>0</v>
      </c>
      <c r="AI42" s="281">
        <v>0</v>
      </c>
      <c r="AJ42" s="283">
        <v>35</v>
      </c>
      <c r="AK42" s="29">
        <v>1.6660319878141661</v>
      </c>
    </row>
    <row r="43" spans="2:37">
      <c r="B43" s="617">
        <v>5103353</v>
      </c>
      <c r="C43" s="2" t="s">
        <v>35</v>
      </c>
      <c r="D43" s="94">
        <v>31510</v>
      </c>
      <c r="E43" s="503">
        <v>2</v>
      </c>
      <c r="F43" s="276">
        <v>1</v>
      </c>
      <c r="G43" s="276">
        <v>0</v>
      </c>
      <c r="H43" s="277">
        <v>0</v>
      </c>
      <c r="I43" s="276">
        <v>1</v>
      </c>
      <c r="J43" s="276">
        <v>1</v>
      </c>
      <c r="K43" s="276">
        <v>8</v>
      </c>
      <c r="L43" s="276">
        <v>0</v>
      </c>
      <c r="M43" s="276">
        <v>0</v>
      </c>
      <c r="N43" s="277">
        <v>11</v>
      </c>
      <c r="O43" s="277">
        <v>2</v>
      </c>
      <c r="P43" s="278">
        <v>0</v>
      </c>
      <c r="Q43" s="279">
        <v>10</v>
      </c>
      <c r="R43" s="234">
        <v>0</v>
      </c>
      <c r="S43" s="234">
        <v>2</v>
      </c>
      <c r="T43" s="234">
        <v>0</v>
      </c>
      <c r="U43" s="409">
        <v>0</v>
      </c>
      <c r="V43" s="502">
        <v>0</v>
      </c>
      <c r="W43" s="234">
        <v>0</v>
      </c>
      <c r="X43" s="234">
        <v>0</v>
      </c>
      <c r="Y43" s="234">
        <v>0</v>
      </c>
      <c r="Z43" s="234">
        <v>1</v>
      </c>
      <c r="AA43" s="234">
        <v>0</v>
      </c>
      <c r="AB43" s="234">
        <v>1</v>
      </c>
      <c r="AC43" s="234">
        <v>4</v>
      </c>
      <c r="AD43" s="234">
        <v>0</v>
      </c>
      <c r="AE43" s="234">
        <v>0</v>
      </c>
      <c r="AF43" s="234">
        <v>1</v>
      </c>
      <c r="AG43" s="234">
        <v>0</v>
      </c>
      <c r="AH43" s="234">
        <v>0</v>
      </c>
      <c r="AI43" s="281">
        <v>0</v>
      </c>
      <c r="AJ43" s="283">
        <v>45</v>
      </c>
      <c r="AK43" s="29">
        <v>1.4281180577594415</v>
      </c>
    </row>
    <row r="44" spans="2:37">
      <c r="B44" s="617">
        <v>5103361</v>
      </c>
      <c r="C44" s="2" t="s">
        <v>36</v>
      </c>
      <c r="D44" s="94">
        <v>4101</v>
      </c>
      <c r="E44" s="503">
        <v>0</v>
      </c>
      <c r="F44" s="276">
        <v>1</v>
      </c>
      <c r="G44" s="276">
        <v>0</v>
      </c>
      <c r="H44" s="277">
        <v>0</v>
      </c>
      <c r="I44" s="276">
        <v>0</v>
      </c>
      <c r="J44" s="276">
        <v>0</v>
      </c>
      <c r="K44" s="276">
        <v>2</v>
      </c>
      <c r="L44" s="276">
        <v>0</v>
      </c>
      <c r="M44" s="276">
        <v>0</v>
      </c>
      <c r="N44" s="277">
        <v>0</v>
      </c>
      <c r="O44" s="277">
        <v>0</v>
      </c>
      <c r="P44" s="278">
        <v>0</v>
      </c>
      <c r="Q44" s="279">
        <v>1</v>
      </c>
      <c r="R44" s="234">
        <v>0</v>
      </c>
      <c r="S44" s="234">
        <v>0</v>
      </c>
      <c r="T44" s="234">
        <v>0</v>
      </c>
      <c r="U44" s="409">
        <v>1</v>
      </c>
      <c r="V44" s="502">
        <v>0</v>
      </c>
      <c r="W44" s="234">
        <v>0</v>
      </c>
      <c r="X44" s="234">
        <v>1</v>
      </c>
      <c r="Y44" s="234">
        <v>0</v>
      </c>
      <c r="Z44" s="234">
        <v>1</v>
      </c>
      <c r="AA44" s="234">
        <v>0</v>
      </c>
      <c r="AB44" s="234">
        <v>0</v>
      </c>
      <c r="AC44" s="234">
        <v>2</v>
      </c>
      <c r="AD44" s="234">
        <v>1</v>
      </c>
      <c r="AE44" s="234">
        <v>0</v>
      </c>
      <c r="AF44" s="234">
        <v>0</v>
      </c>
      <c r="AG44" s="234">
        <v>0</v>
      </c>
      <c r="AH44" s="234">
        <v>0</v>
      </c>
      <c r="AI44" s="281">
        <v>0</v>
      </c>
      <c r="AJ44" s="283">
        <v>10</v>
      </c>
      <c r="AK44" s="29">
        <v>2.4384296513045598</v>
      </c>
    </row>
    <row r="45" spans="2:37">
      <c r="B45" s="617">
        <v>5103379</v>
      </c>
      <c r="C45" s="2" t="s">
        <v>37</v>
      </c>
      <c r="D45" s="94">
        <v>20238</v>
      </c>
      <c r="E45" s="503">
        <v>0</v>
      </c>
      <c r="F45" s="276">
        <v>1</v>
      </c>
      <c r="G45" s="276">
        <v>0</v>
      </c>
      <c r="H45" s="277">
        <v>0</v>
      </c>
      <c r="I45" s="276">
        <v>0</v>
      </c>
      <c r="J45" s="276">
        <v>0</v>
      </c>
      <c r="K45" s="276">
        <v>5</v>
      </c>
      <c r="L45" s="276">
        <v>0</v>
      </c>
      <c r="M45" s="276">
        <v>0</v>
      </c>
      <c r="N45" s="277">
        <v>3</v>
      </c>
      <c r="O45" s="277">
        <v>2</v>
      </c>
      <c r="P45" s="278">
        <v>0</v>
      </c>
      <c r="Q45" s="279">
        <v>1</v>
      </c>
      <c r="R45" s="234">
        <v>0</v>
      </c>
      <c r="S45" s="234">
        <v>1</v>
      </c>
      <c r="T45" s="234">
        <v>0</v>
      </c>
      <c r="U45" s="409">
        <v>0</v>
      </c>
      <c r="V45" s="502">
        <v>0</v>
      </c>
      <c r="W45" s="234">
        <v>0</v>
      </c>
      <c r="X45" s="234">
        <v>0</v>
      </c>
      <c r="Y45" s="234">
        <v>0</v>
      </c>
      <c r="Z45" s="234">
        <v>1</v>
      </c>
      <c r="AA45" s="234">
        <v>0</v>
      </c>
      <c r="AB45" s="234">
        <v>1</v>
      </c>
      <c r="AC45" s="234">
        <v>2</v>
      </c>
      <c r="AD45" s="234">
        <v>0</v>
      </c>
      <c r="AE45" s="234">
        <v>0</v>
      </c>
      <c r="AF45" s="234">
        <v>1</v>
      </c>
      <c r="AG45" s="234">
        <v>0</v>
      </c>
      <c r="AH45" s="234">
        <v>0</v>
      </c>
      <c r="AI45" s="281">
        <v>0</v>
      </c>
      <c r="AJ45" s="283">
        <v>18</v>
      </c>
      <c r="AK45" s="29">
        <v>0.88941595019270681</v>
      </c>
    </row>
    <row r="46" spans="2:37">
      <c r="B46" s="617">
        <v>5103403</v>
      </c>
      <c r="C46" s="2" t="s">
        <v>38</v>
      </c>
      <c r="D46" s="94">
        <v>617848</v>
      </c>
      <c r="E46" s="503">
        <v>0</v>
      </c>
      <c r="F46" s="276">
        <v>2</v>
      </c>
      <c r="G46" s="276">
        <v>1</v>
      </c>
      <c r="H46" s="277">
        <v>3</v>
      </c>
      <c r="I46" s="276">
        <v>3</v>
      </c>
      <c r="J46" s="276">
        <v>5</v>
      </c>
      <c r="K46" s="276">
        <v>91</v>
      </c>
      <c r="L46" s="276">
        <v>0</v>
      </c>
      <c r="M46" s="276">
        <v>1</v>
      </c>
      <c r="N46" s="277">
        <v>312</v>
      </c>
      <c r="O46" s="277">
        <v>1016</v>
      </c>
      <c r="P46" s="278">
        <v>13</v>
      </c>
      <c r="Q46" s="279">
        <v>2</v>
      </c>
      <c r="R46" s="234">
        <v>8</v>
      </c>
      <c r="S46" s="234">
        <v>17</v>
      </c>
      <c r="T46" s="234">
        <v>3</v>
      </c>
      <c r="U46" s="409">
        <v>2</v>
      </c>
      <c r="V46" s="502">
        <v>6</v>
      </c>
      <c r="W46" s="234">
        <v>1</v>
      </c>
      <c r="X46" s="234">
        <v>6</v>
      </c>
      <c r="Y46" s="234">
        <v>0</v>
      </c>
      <c r="Z46" s="234">
        <v>3</v>
      </c>
      <c r="AA46" s="234">
        <v>9</v>
      </c>
      <c r="AB46" s="234">
        <v>3</v>
      </c>
      <c r="AC46" s="234">
        <v>150</v>
      </c>
      <c r="AD46" s="234">
        <v>0</v>
      </c>
      <c r="AE46" s="234">
        <v>0</v>
      </c>
      <c r="AF46" s="234">
        <v>13</v>
      </c>
      <c r="AG46" s="234">
        <v>3</v>
      </c>
      <c r="AH46" s="234">
        <v>1</v>
      </c>
      <c r="AI46" s="281">
        <v>0</v>
      </c>
      <c r="AJ46" s="283">
        <v>1674</v>
      </c>
      <c r="AK46" s="29">
        <v>2.7094042547681632</v>
      </c>
    </row>
    <row r="47" spans="2:37">
      <c r="B47" s="617">
        <v>5103437</v>
      </c>
      <c r="C47" s="2" t="s">
        <v>39</v>
      </c>
      <c r="D47" s="94">
        <v>5245</v>
      </c>
      <c r="E47" s="503">
        <v>0</v>
      </c>
      <c r="F47" s="276">
        <v>1</v>
      </c>
      <c r="G47" s="276">
        <v>0</v>
      </c>
      <c r="H47" s="277">
        <v>0</v>
      </c>
      <c r="I47" s="276">
        <v>0</v>
      </c>
      <c r="J47" s="276">
        <v>0</v>
      </c>
      <c r="K47" s="276">
        <v>2</v>
      </c>
      <c r="L47" s="276">
        <v>0</v>
      </c>
      <c r="M47" s="276">
        <v>0</v>
      </c>
      <c r="N47" s="277">
        <v>1</v>
      </c>
      <c r="O47" s="277">
        <v>0</v>
      </c>
      <c r="P47" s="278">
        <v>0</v>
      </c>
      <c r="Q47" s="279">
        <v>1</v>
      </c>
      <c r="R47" s="234">
        <v>0</v>
      </c>
      <c r="S47" s="234">
        <v>0</v>
      </c>
      <c r="T47" s="234">
        <v>0</v>
      </c>
      <c r="U47" s="409">
        <v>1</v>
      </c>
      <c r="V47" s="502">
        <v>0</v>
      </c>
      <c r="W47" s="234">
        <v>0</v>
      </c>
      <c r="X47" s="234">
        <v>0</v>
      </c>
      <c r="Y47" s="234">
        <v>0</v>
      </c>
      <c r="Z47" s="234">
        <v>1</v>
      </c>
      <c r="AA47" s="234">
        <v>0</v>
      </c>
      <c r="AB47" s="234">
        <v>0</v>
      </c>
      <c r="AC47" s="234">
        <v>0</v>
      </c>
      <c r="AD47" s="234">
        <v>0</v>
      </c>
      <c r="AE47" s="234">
        <v>0</v>
      </c>
      <c r="AF47" s="234">
        <v>0</v>
      </c>
      <c r="AG47" s="234">
        <v>0</v>
      </c>
      <c r="AH47" s="234">
        <v>0</v>
      </c>
      <c r="AI47" s="281">
        <v>0</v>
      </c>
      <c r="AJ47" s="283">
        <v>7</v>
      </c>
      <c r="AK47" s="29">
        <v>1.3346043851286939</v>
      </c>
    </row>
    <row r="48" spans="2:37">
      <c r="B48" s="617">
        <v>5103452</v>
      </c>
      <c r="C48" s="2" t="s">
        <v>40</v>
      </c>
      <c r="D48" s="94">
        <v>9544</v>
      </c>
      <c r="E48" s="503">
        <v>0</v>
      </c>
      <c r="F48" s="276">
        <v>1</v>
      </c>
      <c r="G48" s="276">
        <v>0</v>
      </c>
      <c r="H48" s="277">
        <v>1</v>
      </c>
      <c r="I48" s="276">
        <v>0</v>
      </c>
      <c r="J48" s="276">
        <v>0</v>
      </c>
      <c r="K48" s="276">
        <v>3</v>
      </c>
      <c r="L48" s="276">
        <v>0</v>
      </c>
      <c r="M48" s="276">
        <v>0</v>
      </c>
      <c r="N48" s="277">
        <v>3</v>
      </c>
      <c r="O48" s="277">
        <v>1</v>
      </c>
      <c r="P48" s="278">
        <v>0</v>
      </c>
      <c r="Q48" s="279">
        <v>1</v>
      </c>
      <c r="R48" s="234">
        <v>0</v>
      </c>
      <c r="S48" s="234">
        <v>0</v>
      </c>
      <c r="T48" s="234">
        <v>0</v>
      </c>
      <c r="U48" s="409">
        <v>0</v>
      </c>
      <c r="V48" s="502">
        <v>0</v>
      </c>
      <c r="W48" s="234">
        <v>1</v>
      </c>
      <c r="X48" s="234">
        <v>1</v>
      </c>
      <c r="Y48" s="234">
        <v>0</v>
      </c>
      <c r="Z48" s="234">
        <v>1</v>
      </c>
      <c r="AA48" s="234">
        <v>0</v>
      </c>
      <c r="AB48" s="234">
        <v>0</v>
      </c>
      <c r="AC48" s="234">
        <v>2</v>
      </c>
      <c r="AD48" s="234">
        <v>0</v>
      </c>
      <c r="AE48" s="234">
        <v>0</v>
      </c>
      <c r="AF48" s="234">
        <v>0</v>
      </c>
      <c r="AG48" s="234">
        <v>0</v>
      </c>
      <c r="AH48" s="234">
        <v>0</v>
      </c>
      <c r="AI48" s="281">
        <v>0</v>
      </c>
      <c r="AJ48" s="283">
        <v>15</v>
      </c>
      <c r="AK48" s="29">
        <v>1.5716680637049454</v>
      </c>
    </row>
    <row r="49" spans="2:37">
      <c r="B49" s="617">
        <v>5103502</v>
      </c>
      <c r="C49" s="2" t="s">
        <v>41</v>
      </c>
      <c r="D49" s="94">
        <v>22176</v>
      </c>
      <c r="E49" s="503">
        <v>0</v>
      </c>
      <c r="F49" s="276">
        <v>1</v>
      </c>
      <c r="G49" s="276">
        <v>0</v>
      </c>
      <c r="H49" s="277">
        <v>1</v>
      </c>
      <c r="I49" s="276">
        <v>1</v>
      </c>
      <c r="J49" s="276">
        <v>1</v>
      </c>
      <c r="K49" s="276">
        <v>9</v>
      </c>
      <c r="L49" s="276">
        <v>0</v>
      </c>
      <c r="M49" s="276">
        <v>0</v>
      </c>
      <c r="N49" s="277">
        <v>11</v>
      </c>
      <c r="O49" s="277">
        <v>5</v>
      </c>
      <c r="P49" s="278">
        <v>0</v>
      </c>
      <c r="Q49" s="279">
        <v>2</v>
      </c>
      <c r="R49" s="234">
        <v>0</v>
      </c>
      <c r="S49" s="234">
        <v>1</v>
      </c>
      <c r="T49" s="234">
        <v>0</v>
      </c>
      <c r="U49" s="409">
        <v>0</v>
      </c>
      <c r="V49" s="502">
        <v>0</v>
      </c>
      <c r="W49" s="234">
        <v>2</v>
      </c>
      <c r="X49" s="234">
        <v>0</v>
      </c>
      <c r="Y49" s="234">
        <v>0</v>
      </c>
      <c r="Z49" s="234">
        <v>2</v>
      </c>
      <c r="AA49" s="234">
        <v>0</v>
      </c>
      <c r="AB49" s="234">
        <v>0</v>
      </c>
      <c r="AC49" s="234">
        <v>5</v>
      </c>
      <c r="AD49" s="234">
        <v>0</v>
      </c>
      <c r="AE49" s="234">
        <v>0</v>
      </c>
      <c r="AF49" s="234">
        <v>0</v>
      </c>
      <c r="AG49" s="234">
        <v>0</v>
      </c>
      <c r="AH49" s="234">
        <v>0</v>
      </c>
      <c r="AI49" s="281">
        <v>0</v>
      </c>
      <c r="AJ49" s="283">
        <v>41</v>
      </c>
      <c r="AK49" s="29">
        <v>1.8488455988455987</v>
      </c>
    </row>
    <row r="50" spans="2:37">
      <c r="B50" s="617">
        <v>5103601</v>
      </c>
      <c r="C50" s="2" t="s">
        <v>42</v>
      </c>
      <c r="D50" s="94">
        <v>8157</v>
      </c>
      <c r="E50" s="503">
        <v>0</v>
      </c>
      <c r="F50" s="276">
        <v>1</v>
      </c>
      <c r="G50" s="276">
        <v>0</v>
      </c>
      <c r="H50" s="277">
        <v>0</v>
      </c>
      <c r="I50" s="276">
        <v>0</v>
      </c>
      <c r="J50" s="276">
        <v>0</v>
      </c>
      <c r="K50" s="276">
        <v>4</v>
      </c>
      <c r="L50" s="276">
        <v>0</v>
      </c>
      <c r="M50" s="276">
        <v>0</v>
      </c>
      <c r="N50" s="277">
        <v>1</v>
      </c>
      <c r="O50" s="277">
        <v>1</v>
      </c>
      <c r="P50" s="278">
        <v>0</v>
      </c>
      <c r="Q50" s="279">
        <v>1</v>
      </c>
      <c r="R50" s="234">
        <v>0</v>
      </c>
      <c r="S50" s="234">
        <v>1</v>
      </c>
      <c r="T50" s="234">
        <v>0</v>
      </c>
      <c r="U50" s="409">
        <v>0</v>
      </c>
      <c r="V50" s="502">
        <v>0</v>
      </c>
      <c r="W50" s="234">
        <v>0</v>
      </c>
      <c r="X50" s="234">
        <v>0</v>
      </c>
      <c r="Y50" s="234">
        <v>0</v>
      </c>
      <c r="Z50" s="234">
        <v>1</v>
      </c>
      <c r="AA50" s="234">
        <v>0</v>
      </c>
      <c r="AB50" s="234">
        <v>0</v>
      </c>
      <c r="AC50" s="234">
        <v>0</v>
      </c>
      <c r="AD50" s="234">
        <v>0</v>
      </c>
      <c r="AE50" s="234">
        <v>0</v>
      </c>
      <c r="AF50" s="234">
        <v>0</v>
      </c>
      <c r="AG50" s="234">
        <v>0</v>
      </c>
      <c r="AH50" s="234">
        <v>0</v>
      </c>
      <c r="AI50" s="281">
        <v>0</v>
      </c>
      <c r="AJ50" s="283">
        <v>10</v>
      </c>
      <c r="AK50" s="29">
        <v>1.2259409096481551</v>
      </c>
    </row>
    <row r="51" spans="2:37">
      <c r="B51" s="617">
        <v>5103700</v>
      </c>
      <c r="C51" s="2" t="s">
        <v>43</v>
      </c>
      <c r="D51" s="94">
        <v>14523</v>
      </c>
      <c r="E51" s="503">
        <v>0</v>
      </c>
      <c r="F51" s="276">
        <v>1</v>
      </c>
      <c r="G51" s="276">
        <v>0</v>
      </c>
      <c r="H51" s="277">
        <v>0</v>
      </c>
      <c r="I51" s="276">
        <v>0</v>
      </c>
      <c r="J51" s="276">
        <v>0</v>
      </c>
      <c r="K51" s="276">
        <v>3</v>
      </c>
      <c r="L51" s="276">
        <v>0</v>
      </c>
      <c r="M51" s="276">
        <v>0</v>
      </c>
      <c r="N51" s="277">
        <v>3</v>
      </c>
      <c r="O51" s="277">
        <v>4</v>
      </c>
      <c r="P51" s="278">
        <v>0</v>
      </c>
      <c r="Q51" s="279">
        <v>1</v>
      </c>
      <c r="R51" s="234">
        <v>0</v>
      </c>
      <c r="S51" s="234">
        <v>0</v>
      </c>
      <c r="T51" s="234">
        <v>0</v>
      </c>
      <c r="U51" s="409">
        <v>0</v>
      </c>
      <c r="V51" s="502">
        <v>0</v>
      </c>
      <c r="W51" s="234">
        <v>1</v>
      </c>
      <c r="X51" s="234">
        <v>1</v>
      </c>
      <c r="Y51" s="234">
        <v>0</v>
      </c>
      <c r="Z51" s="234">
        <v>1</v>
      </c>
      <c r="AA51" s="234">
        <v>0</v>
      </c>
      <c r="AB51" s="234">
        <v>2</v>
      </c>
      <c r="AC51" s="234">
        <v>3</v>
      </c>
      <c r="AD51" s="234">
        <v>0</v>
      </c>
      <c r="AE51" s="234">
        <v>0</v>
      </c>
      <c r="AF51" s="234">
        <v>0</v>
      </c>
      <c r="AG51" s="234">
        <v>0</v>
      </c>
      <c r="AH51" s="234">
        <v>0</v>
      </c>
      <c r="AI51" s="281">
        <v>0</v>
      </c>
      <c r="AJ51" s="283">
        <v>20</v>
      </c>
      <c r="AK51" s="29">
        <v>1.3771259381670455</v>
      </c>
    </row>
    <row r="52" spans="2:37">
      <c r="B52" s="617">
        <v>5103809</v>
      </c>
      <c r="C52" s="2" t="s">
        <v>44</v>
      </c>
      <c r="D52" s="94">
        <v>3452</v>
      </c>
      <c r="E52" s="503">
        <v>0</v>
      </c>
      <c r="F52" s="276">
        <v>1</v>
      </c>
      <c r="G52" s="276">
        <v>0</v>
      </c>
      <c r="H52" s="277">
        <v>1</v>
      </c>
      <c r="I52" s="276">
        <v>0</v>
      </c>
      <c r="J52" s="276">
        <v>0</v>
      </c>
      <c r="K52" s="276">
        <v>1</v>
      </c>
      <c r="L52" s="276">
        <v>0</v>
      </c>
      <c r="M52" s="276">
        <v>0</v>
      </c>
      <c r="N52" s="277">
        <v>2</v>
      </c>
      <c r="O52" s="277">
        <v>0</v>
      </c>
      <c r="P52" s="278">
        <v>0</v>
      </c>
      <c r="Q52" s="279">
        <v>1</v>
      </c>
      <c r="R52" s="234">
        <v>0</v>
      </c>
      <c r="S52" s="234">
        <v>0</v>
      </c>
      <c r="T52" s="234">
        <v>0</v>
      </c>
      <c r="U52" s="409">
        <v>1</v>
      </c>
      <c r="V52" s="502">
        <v>0</v>
      </c>
      <c r="W52" s="234">
        <v>0</v>
      </c>
      <c r="X52" s="234">
        <v>0</v>
      </c>
      <c r="Y52" s="234">
        <v>0</v>
      </c>
      <c r="Z52" s="234">
        <v>1</v>
      </c>
      <c r="AA52" s="234">
        <v>0</v>
      </c>
      <c r="AB52" s="234">
        <v>0</v>
      </c>
      <c r="AC52" s="234">
        <v>0</v>
      </c>
      <c r="AD52" s="234">
        <v>0</v>
      </c>
      <c r="AE52" s="234">
        <v>0</v>
      </c>
      <c r="AF52" s="234">
        <v>0</v>
      </c>
      <c r="AG52" s="234">
        <v>0</v>
      </c>
      <c r="AH52" s="234">
        <v>0</v>
      </c>
      <c r="AI52" s="281">
        <v>0</v>
      </c>
      <c r="AJ52" s="283">
        <v>8</v>
      </c>
      <c r="AK52" s="29">
        <v>2.3174971031286211</v>
      </c>
    </row>
    <row r="53" spans="2:37">
      <c r="B53" s="617">
        <v>5103858</v>
      </c>
      <c r="C53" s="2" t="s">
        <v>45</v>
      </c>
      <c r="D53" s="94">
        <v>7782</v>
      </c>
      <c r="E53" s="503">
        <v>0</v>
      </c>
      <c r="F53" s="276">
        <v>1</v>
      </c>
      <c r="G53" s="276">
        <v>0</v>
      </c>
      <c r="H53" s="277">
        <v>0</v>
      </c>
      <c r="I53" s="276">
        <v>0</v>
      </c>
      <c r="J53" s="276">
        <v>0</v>
      </c>
      <c r="K53" s="276">
        <v>3</v>
      </c>
      <c r="L53" s="276">
        <v>0</v>
      </c>
      <c r="M53" s="276">
        <v>0</v>
      </c>
      <c r="N53" s="277">
        <v>1</v>
      </c>
      <c r="O53" s="277">
        <v>3</v>
      </c>
      <c r="P53" s="278">
        <v>0</v>
      </c>
      <c r="Q53" s="279">
        <v>1</v>
      </c>
      <c r="R53" s="234">
        <v>0</v>
      </c>
      <c r="S53" s="234">
        <v>1</v>
      </c>
      <c r="T53" s="234">
        <v>0</v>
      </c>
      <c r="U53" s="409">
        <v>0</v>
      </c>
      <c r="V53" s="502">
        <v>0</v>
      </c>
      <c r="W53" s="234">
        <v>2</v>
      </c>
      <c r="X53" s="234">
        <v>0</v>
      </c>
      <c r="Y53" s="234">
        <v>0</v>
      </c>
      <c r="Z53" s="234">
        <v>1</v>
      </c>
      <c r="AA53" s="234">
        <v>0</v>
      </c>
      <c r="AB53" s="234">
        <v>10</v>
      </c>
      <c r="AC53" s="234">
        <v>1</v>
      </c>
      <c r="AD53" s="234">
        <v>0</v>
      </c>
      <c r="AE53" s="234">
        <v>0</v>
      </c>
      <c r="AF53" s="234">
        <v>0</v>
      </c>
      <c r="AG53" s="234">
        <v>0</v>
      </c>
      <c r="AH53" s="234">
        <v>0</v>
      </c>
      <c r="AI53" s="281">
        <v>0</v>
      </c>
      <c r="AJ53" s="283">
        <v>24</v>
      </c>
      <c r="AK53" s="29">
        <v>3.0840400925212026</v>
      </c>
    </row>
    <row r="54" spans="2:37">
      <c r="B54" s="617">
        <v>5103908</v>
      </c>
      <c r="C54" s="2" t="s">
        <v>46</v>
      </c>
      <c r="D54" s="94">
        <v>5592</v>
      </c>
      <c r="E54" s="503">
        <v>0</v>
      </c>
      <c r="F54" s="276">
        <v>1</v>
      </c>
      <c r="G54" s="276">
        <v>0</v>
      </c>
      <c r="H54" s="277">
        <v>0</v>
      </c>
      <c r="I54" s="276">
        <v>0</v>
      </c>
      <c r="J54" s="276">
        <v>0</v>
      </c>
      <c r="K54" s="276">
        <v>2</v>
      </c>
      <c r="L54" s="276">
        <v>0</v>
      </c>
      <c r="M54" s="276">
        <v>0</v>
      </c>
      <c r="N54" s="277">
        <v>1</v>
      </c>
      <c r="O54" s="277">
        <v>0</v>
      </c>
      <c r="P54" s="278">
        <v>0</v>
      </c>
      <c r="Q54" s="279">
        <v>1</v>
      </c>
      <c r="R54" s="234">
        <v>0</v>
      </c>
      <c r="S54" s="234">
        <v>1</v>
      </c>
      <c r="T54" s="234">
        <v>0</v>
      </c>
      <c r="U54" s="409">
        <v>1</v>
      </c>
      <c r="V54" s="502">
        <v>0</v>
      </c>
      <c r="W54" s="234">
        <v>0</v>
      </c>
      <c r="X54" s="234">
        <v>0</v>
      </c>
      <c r="Y54" s="234">
        <v>0</v>
      </c>
      <c r="Z54" s="234">
        <v>1</v>
      </c>
      <c r="AA54" s="234">
        <v>0</v>
      </c>
      <c r="AB54" s="234">
        <v>2</v>
      </c>
      <c r="AC54" s="234">
        <v>0</v>
      </c>
      <c r="AD54" s="234">
        <v>0</v>
      </c>
      <c r="AE54" s="234">
        <v>0</v>
      </c>
      <c r="AF54" s="234">
        <v>0</v>
      </c>
      <c r="AG54" s="234">
        <v>0</v>
      </c>
      <c r="AH54" s="234">
        <v>0</v>
      </c>
      <c r="AI54" s="281">
        <v>0</v>
      </c>
      <c r="AJ54" s="283">
        <v>10</v>
      </c>
      <c r="AK54" s="29">
        <v>1.7882689556509299</v>
      </c>
    </row>
    <row r="55" spans="2:37">
      <c r="B55" s="617">
        <v>5103957</v>
      </c>
      <c r="C55" s="2" t="s">
        <v>47</v>
      </c>
      <c r="D55" s="94">
        <v>3008</v>
      </c>
      <c r="E55" s="503">
        <v>0</v>
      </c>
      <c r="F55" s="276">
        <v>1</v>
      </c>
      <c r="G55" s="276">
        <v>0</v>
      </c>
      <c r="H55" s="277">
        <v>0</v>
      </c>
      <c r="I55" s="276">
        <v>0</v>
      </c>
      <c r="J55" s="276">
        <v>0</v>
      </c>
      <c r="K55" s="276">
        <v>1</v>
      </c>
      <c r="L55" s="276">
        <v>0</v>
      </c>
      <c r="M55" s="276">
        <v>0</v>
      </c>
      <c r="N55" s="277">
        <v>1</v>
      </c>
      <c r="O55" s="277">
        <v>0</v>
      </c>
      <c r="P55" s="278">
        <v>0</v>
      </c>
      <c r="Q55" s="279">
        <v>1</v>
      </c>
      <c r="R55" s="234">
        <v>0</v>
      </c>
      <c r="S55" s="234">
        <v>0</v>
      </c>
      <c r="T55" s="234">
        <v>0</v>
      </c>
      <c r="U55" s="409">
        <v>0</v>
      </c>
      <c r="V55" s="502">
        <v>0</v>
      </c>
      <c r="W55" s="234">
        <v>1</v>
      </c>
      <c r="X55" s="234">
        <v>0</v>
      </c>
      <c r="Y55" s="234">
        <v>2</v>
      </c>
      <c r="Z55" s="234">
        <v>1</v>
      </c>
      <c r="AA55" s="234">
        <v>0</v>
      </c>
      <c r="AB55" s="234">
        <v>0</v>
      </c>
      <c r="AC55" s="234">
        <v>0</v>
      </c>
      <c r="AD55" s="234">
        <v>0</v>
      </c>
      <c r="AE55" s="234">
        <v>0</v>
      </c>
      <c r="AF55" s="234">
        <v>0</v>
      </c>
      <c r="AG55" s="234">
        <v>0</v>
      </c>
      <c r="AH55" s="234">
        <v>0</v>
      </c>
      <c r="AI55" s="281">
        <v>0</v>
      </c>
      <c r="AJ55" s="283">
        <v>8</v>
      </c>
      <c r="AK55" s="29">
        <v>2.6595744680851063</v>
      </c>
    </row>
    <row r="56" spans="2:37">
      <c r="B56" s="617">
        <v>5104104</v>
      </c>
      <c r="C56" s="2" t="s">
        <v>48</v>
      </c>
      <c r="D56" s="94">
        <v>36130</v>
      </c>
      <c r="E56" s="503">
        <v>2</v>
      </c>
      <c r="F56" s="276">
        <v>1</v>
      </c>
      <c r="G56" s="276">
        <v>0</v>
      </c>
      <c r="H56" s="277">
        <v>1</v>
      </c>
      <c r="I56" s="276">
        <v>0</v>
      </c>
      <c r="J56" s="276">
        <v>1</v>
      </c>
      <c r="K56" s="276">
        <v>9</v>
      </c>
      <c r="L56" s="276">
        <v>0</v>
      </c>
      <c r="M56" s="276">
        <v>0</v>
      </c>
      <c r="N56" s="277">
        <v>7</v>
      </c>
      <c r="O56" s="277">
        <v>12</v>
      </c>
      <c r="P56" s="278">
        <v>0</v>
      </c>
      <c r="Q56" s="279">
        <v>0</v>
      </c>
      <c r="R56" s="234">
        <v>0</v>
      </c>
      <c r="S56" s="234">
        <v>2</v>
      </c>
      <c r="T56" s="234">
        <v>0</v>
      </c>
      <c r="U56" s="409">
        <v>0</v>
      </c>
      <c r="V56" s="502">
        <v>2</v>
      </c>
      <c r="W56" s="234">
        <v>0</v>
      </c>
      <c r="X56" s="234">
        <v>0</v>
      </c>
      <c r="Y56" s="234">
        <v>0</v>
      </c>
      <c r="Z56" s="234">
        <v>1</v>
      </c>
      <c r="AA56" s="234">
        <v>0</v>
      </c>
      <c r="AB56" s="234">
        <v>0</v>
      </c>
      <c r="AC56" s="234">
        <v>4</v>
      </c>
      <c r="AD56" s="234">
        <v>0</v>
      </c>
      <c r="AE56" s="234">
        <v>0</v>
      </c>
      <c r="AF56" s="234">
        <v>0</v>
      </c>
      <c r="AG56" s="234">
        <v>0</v>
      </c>
      <c r="AH56" s="234">
        <v>0</v>
      </c>
      <c r="AI56" s="281">
        <v>0</v>
      </c>
      <c r="AJ56" s="283">
        <v>42</v>
      </c>
      <c r="AK56" s="29">
        <v>1.1624688624411847</v>
      </c>
    </row>
    <row r="57" spans="2:37">
      <c r="B57" s="617">
        <v>5104203</v>
      </c>
      <c r="C57" s="2" t="s">
        <v>49</v>
      </c>
      <c r="D57" s="94">
        <v>15245</v>
      </c>
      <c r="E57" s="503">
        <v>0</v>
      </c>
      <c r="F57" s="276">
        <v>1</v>
      </c>
      <c r="G57" s="276">
        <v>0</v>
      </c>
      <c r="H57" s="277">
        <v>0</v>
      </c>
      <c r="I57" s="276">
        <v>0</v>
      </c>
      <c r="J57" s="276">
        <v>1</v>
      </c>
      <c r="K57" s="276">
        <v>6</v>
      </c>
      <c r="L57" s="276">
        <v>0</v>
      </c>
      <c r="M57" s="276">
        <v>0</v>
      </c>
      <c r="N57" s="277">
        <v>1</v>
      </c>
      <c r="O57" s="277">
        <v>2</v>
      </c>
      <c r="P57" s="278">
        <v>0</v>
      </c>
      <c r="Q57" s="279">
        <v>0</v>
      </c>
      <c r="R57" s="234">
        <v>0</v>
      </c>
      <c r="S57" s="234">
        <v>1</v>
      </c>
      <c r="T57" s="234">
        <v>0</v>
      </c>
      <c r="U57" s="409">
        <v>0</v>
      </c>
      <c r="V57" s="502">
        <v>0</v>
      </c>
      <c r="W57" s="234">
        <v>0</v>
      </c>
      <c r="X57" s="234">
        <v>0</v>
      </c>
      <c r="Y57" s="234">
        <v>0</v>
      </c>
      <c r="Z57" s="234">
        <v>1</v>
      </c>
      <c r="AA57" s="234">
        <v>0</v>
      </c>
      <c r="AB57" s="234">
        <v>0</v>
      </c>
      <c r="AC57" s="234">
        <v>1</v>
      </c>
      <c r="AD57" s="234">
        <v>0</v>
      </c>
      <c r="AE57" s="234">
        <v>0</v>
      </c>
      <c r="AF57" s="234">
        <v>0</v>
      </c>
      <c r="AG57" s="234">
        <v>0</v>
      </c>
      <c r="AH57" s="234">
        <v>0</v>
      </c>
      <c r="AI57" s="281">
        <v>0</v>
      </c>
      <c r="AJ57" s="283">
        <v>14</v>
      </c>
      <c r="AK57" s="29">
        <v>0.91833387996064275</v>
      </c>
    </row>
    <row r="58" spans="2:37">
      <c r="B58" s="617">
        <v>5104500</v>
      </c>
      <c r="C58" s="2" t="s">
        <v>50</v>
      </c>
      <c r="D58" s="94">
        <v>2779</v>
      </c>
      <c r="E58" s="503">
        <v>0</v>
      </c>
      <c r="F58" s="276">
        <v>1</v>
      </c>
      <c r="G58" s="276">
        <v>0</v>
      </c>
      <c r="H58" s="277">
        <v>0</v>
      </c>
      <c r="I58" s="276">
        <v>0</v>
      </c>
      <c r="J58" s="276">
        <v>0</v>
      </c>
      <c r="K58" s="276">
        <v>1</v>
      </c>
      <c r="L58" s="276">
        <v>0</v>
      </c>
      <c r="M58" s="276">
        <v>0</v>
      </c>
      <c r="N58" s="277">
        <v>1</v>
      </c>
      <c r="O58" s="277">
        <v>0</v>
      </c>
      <c r="P58" s="278">
        <v>0</v>
      </c>
      <c r="Q58" s="279">
        <v>1</v>
      </c>
      <c r="R58" s="234">
        <v>0</v>
      </c>
      <c r="S58" s="234">
        <v>0</v>
      </c>
      <c r="T58" s="234">
        <v>0</v>
      </c>
      <c r="U58" s="409">
        <v>0</v>
      </c>
      <c r="V58" s="502">
        <v>0</v>
      </c>
      <c r="W58" s="234">
        <v>0</v>
      </c>
      <c r="X58" s="234">
        <v>0</v>
      </c>
      <c r="Y58" s="234">
        <v>0</v>
      </c>
      <c r="Z58" s="234">
        <v>1</v>
      </c>
      <c r="AA58" s="234">
        <v>0</v>
      </c>
      <c r="AB58" s="234">
        <v>0</v>
      </c>
      <c r="AC58" s="234">
        <v>1</v>
      </c>
      <c r="AD58" s="234">
        <v>0</v>
      </c>
      <c r="AE58" s="234">
        <v>0</v>
      </c>
      <c r="AF58" s="234">
        <v>0</v>
      </c>
      <c r="AG58" s="234">
        <v>0</v>
      </c>
      <c r="AH58" s="234">
        <v>0</v>
      </c>
      <c r="AI58" s="281">
        <v>0</v>
      </c>
      <c r="AJ58" s="283">
        <v>6</v>
      </c>
      <c r="AK58" s="29">
        <v>2.1590500179920835</v>
      </c>
    </row>
    <row r="59" spans="2:37">
      <c r="B59" s="617">
        <v>5104526</v>
      </c>
      <c r="C59" s="2" t="s">
        <v>51</v>
      </c>
      <c r="D59" s="94">
        <v>7935</v>
      </c>
      <c r="E59" s="503">
        <v>1</v>
      </c>
      <c r="F59" s="276">
        <v>1</v>
      </c>
      <c r="G59" s="276">
        <v>0</v>
      </c>
      <c r="H59" s="277">
        <v>0</v>
      </c>
      <c r="I59" s="276">
        <v>0</v>
      </c>
      <c r="J59" s="276">
        <v>0</v>
      </c>
      <c r="K59" s="276">
        <v>2</v>
      </c>
      <c r="L59" s="276">
        <v>0</v>
      </c>
      <c r="M59" s="276">
        <v>0</v>
      </c>
      <c r="N59" s="277">
        <v>1</v>
      </c>
      <c r="O59" s="277">
        <v>2</v>
      </c>
      <c r="P59" s="278">
        <v>0</v>
      </c>
      <c r="Q59" s="279">
        <v>1</v>
      </c>
      <c r="R59" s="234">
        <v>0</v>
      </c>
      <c r="S59" s="234">
        <v>0</v>
      </c>
      <c r="T59" s="234">
        <v>0</v>
      </c>
      <c r="U59" s="409">
        <v>0</v>
      </c>
      <c r="V59" s="502">
        <v>1</v>
      </c>
      <c r="W59" s="234">
        <v>1</v>
      </c>
      <c r="X59" s="234">
        <v>0</v>
      </c>
      <c r="Y59" s="234">
        <v>0</v>
      </c>
      <c r="Z59" s="234">
        <v>1</v>
      </c>
      <c r="AA59" s="234">
        <v>0</v>
      </c>
      <c r="AB59" s="234">
        <v>0</v>
      </c>
      <c r="AC59" s="234">
        <v>1</v>
      </c>
      <c r="AD59" s="234">
        <v>0</v>
      </c>
      <c r="AE59" s="234">
        <v>0</v>
      </c>
      <c r="AF59" s="234">
        <v>0</v>
      </c>
      <c r="AG59" s="234">
        <v>0</v>
      </c>
      <c r="AH59" s="234">
        <v>0</v>
      </c>
      <c r="AI59" s="281">
        <v>0</v>
      </c>
      <c r="AJ59" s="283">
        <v>12</v>
      </c>
      <c r="AK59" s="29">
        <v>1.5122873345935728</v>
      </c>
    </row>
    <row r="60" spans="2:37">
      <c r="B60" s="617">
        <v>5104542</v>
      </c>
      <c r="C60" s="2" t="s">
        <v>52</v>
      </c>
      <c r="D60" s="94">
        <v>6885</v>
      </c>
      <c r="E60" s="503">
        <v>0</v>
      </c>
      <c r="F60" s="276">
        <v>1</v>
      </c>
      <c r="G60" s="276">
        <v>0</v>
      </c>
      <c r="H60" s="277">
        <v>1</v>
      </c>
      <c r="I60" s="276">
        <v>0</v>
      </c>
      <c r="J60" s="276">
        <v>0</v>
      </c>
      <c r="K60" s="276">
        <v>3</v>
      </c>
      <c r="L60" s="276">
        <v>0</v>
      </c>
      <c r="M60" s="276">
        <v>0</v>
      </c>
      <c r="N60" s="277">
        <v>1</v>
      </c>
      <c r="O60" s="277">
        <v>1</v>
      </c>
      <c r="P60" s="278">
        <v>0</v>
      </c>
      <c r="Q60" s="279">
        <v>1</v>
      </c>
      <c r="R60" s="234">
        <v>0</v>
      </c>
      <c r="S60" s="234">
        <v>0</v>
      </c>
      <c r="T60" s="234">
        <v>0</v>
      </c>
      <c r="U60" s="409">
        <v>0</v>
      </c>
      <c r="V60" s="502">
        <v>0</v>
      </c>
      <c r="W60" s="234">
        <v>2</v>
      </c>
      <c r="X60" s="234">
        <v>0</v>
      </c>
      <c r="Y60" s="234">
        <v>0</v>
      </c>
      <c r="Z60" s="234">
        <v>1</v>
      </c>
      <c r="AA60" s="234">
        <v>0</v>
      </c>
      <c r="AB60" s="234">
        <v>0</v>
      </c>
      <c r="AC60" s="234">
        <v>1</v>
      </c>
      <c r="AD60" s="234">
        <v>0</v>
      </c>
      <c r="AE60" s="234">
        <v>0</v>
      </c>
      <c r="AF60" s="234">
        <v>0</v>
      </c>
      <c r="AG60" s="234">
        <v>0</v>
      </c>
      <c r="AH60" s="234">
        <v>0</v>
      </c>
      <c r="AI60" s="281">
        <v>0</v>
      </c>
      <c r="AJ60" s="283">
        <v>12</v>
      </c>
      <c r="AK60" s="29">
        <v>1.7429193899782134</v>
      </c>
    </row>
    <row r="61" spans="2:37">
      <c r="B61" s="617">
        <v>5104559</v>
      </c>
      <c r="C61" s="2" t="s">
        <v>53</v>
      </c>
      <c r="D61" s="94">
        <v>3704</v>
      </c>
      <c r="E61" s="503">
        <v>0</v>
      </c>
      <c r="F61" s="276">
        <v>1</v>
      </c>
      <c r="G61" s="276">
        <v>0</v>
      </c>
      <c r="H61" s="277">
        <v>0</v>
      </c>
      <c r="I61" s="276">
        <v>0</v>
      </c>
      <c r="J61" s="276">
        <v>0</v>
      </c>
      <c r="K61" s="276">
        <v>1</v>
      </c>
      <c r="L61" s="276">
        <v>0</v>
      </c>
      <c r="M61" s="276">
        <v>0</v>
      </c>
      <c r="N61" s="277">
        <v>1</v>
      </c>
      <c r="O61" s="277">
        <v>0</v>
      </c>
      <c r="P61" s="278">
        <v>0</v>
      </c>
      <c r="Q61" s="279">
        <v>1</v>
      </c>
      <c r="R61" s="234">
        <v>0</v>
      </c>
      <c r="S61" s="234">
        <v>1</v>
      </c>
      <c r="T61" s="234">
        <v>0</v>
      </c>
      <c r="U61" s="409">
        <v>1</v>
      </c>
      <c r="V61" s="502">
        <v>0</v>
      </c>
      <c r="W61" s="234">
        <v>0</v>
      </c>
      <c r="X61" s="234">
        <v>0</v>
      </c>
      <c r="Y61" s="234">
        <v>0</v>
      </c>
      <c r="Z61" s="234">
        <v>1</v>
      </c>
      <c r="AA61" s="234">
        <v>0</v>
      </c>
      <c r="AB61" s="234">
        <v>0</v>
      </c>
      <c r="AC61" s="234">
        <v>1</v>
      </c>
      <c r="AD61" s="234">
        <v>0</v>
      </c>
      <c r="AE61" s="234">
        <v>0</v>
      </c>
      <c r="AF61" s="234">
        <v>0</v>
      </c>
      <c r="AG61" s="234">
        <v>0</v>
      </c>
      <c r="AH61" s="234">
        <v>0</v>
      </c>
      <c r="AI61" s="281">
        <v>0</v>
      </c>
      <c r="AJ61" s="283">
        <v>8</v>
      </c>
      <c r="AK61" s="29">
        <v>2.1598272138228944</v>
      </c>
    </row>
    <row r="62" spans="2:37">
      <c r="B62" s="617">
        <v>5104609</v>
      </c>
      <c r="C62" s="2" t="s">
        <v>54</v>
      </c>
      <c r="D62" s="94">
        <v>13525</v>
      </c>
      <c r="E62" s="503">
        <v>1</v>
      </c>
      <c r="F62" s="276">
        <v>1</v>
      </c>
      <c r="G62" s="276">
        <v>0</v>
      </c>
      <c r="H62" s="277">
        <v>0</v>
      </c>
      <c r="I62" s="276">
        <v>0</v>
      </c>
      <c r="J62" s="276">
        <v>0</v>
      </c>
      <c r="K62" s="276">
        <v>5</v>
      </c>
      <c r="L62" s="276">
        <v>0</v>
      </c>
      <c r="M62" s="276">
        <v>0</v>
      </c>
      <c r="N62" s="277">
        <v>3</v>
      </c>
      <c r="O62" s="277">
        <v>8</v>
      </c>
      <c r="P62" s="278">
        <v>0</v>
      </c>
      <c r="Q62" s="279">
        <v>5</v>
      </c>
      <c r="R62" s="234">
        <v>0</v>
      </c>
      <c r="S62" s="234">
        <v>1</v>
      </c>
      <c r="T62" s="234">
        <v>0</v>
      </c>
      <c r="U62" s="409">
        <v>1</v>
      </c>
      <c r="V62" s="502">
        <v>0</v>
      </c>
      <c r="W62" s="234">
        <v>0</v>
      </c>
      <c r="X62" s="234">
        <v>0</v>
      </c>
      <c r="Y62" s="234">
        <v>1</v>
      </c>
      <c r="Z62" s="234">
        <v>1</v>
      </c>
      <c r="AA62" s="234">
        <v>0</v>
      </c>
      <c r="AB62" s="234">
        <v>0</v>
      </c>
      <c r="AC62" s="234">
        <v>0</v>
      </c>
      <c r="AD62" s="234">
        <v>2</v>
      </c>
      <c r="AE62" s="234">
        <v>0</v>
      </c>
      <c r="AF62" s="234">
        <v>0</v>
      </c>
      <c r="AG62" s="234">
        <v>0</v>
      </c>
      <c r="AH62" s="234">
        <v>0</v>
      </c>
      <c r="AI62" s="281">
        <v>0</v>
      </c>
      <c r="AJ62" s="283">
        <v>29</v>
      </c>
      <c r="AK62" s="29">
        <v>2.1441774491682071</v>
      </c>
    </row>
    <row r="63" spans="2:37">
      <c r="B63" s="617">
        <v>5104807</v>
      </c>
      <c r="C63" s="2" t="s">
        <v>55</v>
      </c>
      <c r="D63" s="94">
        <v>27921</v>
      </c>
      <c r="E63" s="503">
        <v>2</v>
      </c>
      <c r="F63" s="276">
        <v>1</v>
      </c>
      <c r="G63" s="276">
        <v>0</v>
      </c>
      <c r="H63" s="277">
        <v>0</v>
      </c>
      <c r="I63" s="276">
        <v>1</v>
      </c>
      <c r="J63" s="276">
        <v>1</v>
      </c>
      <c r="K63" s="276">
        <v>8</v>
      </c>
      <c r="L63" s="276">
        <v>0</v>
      </c>
      <c r="M63" s="276">
        <v>0</v>
      </c>
      <c r="N63" s="277">
        <v>13</v>
      </c>
      <c r="O63" s="277">
        <v>18</v>
      </c>
      <c r="P63" s="278">
        <v>0</v>
      </c>
      <c r="Q63" s="279">
        <v>1</v>
      </c>
      <c r="R63" s="234">
        <v>0</v>
      </c>
      <c r="S63" s="234">
        <v>2</v>
      </c>
      <c r="T63" s="234">
        <v>0</v>
      </c>
      <c r="U63" s="409">
        <v>1</v>
      </c>
      <c r="V63" s="502">
        <v>0</v>
      </c>
      <c r="W63" s="234">
        <v>0</v>
      </c>
      <c r="X63" s="234">
        <v>0</v>
      </c>
      <c r="Y63" s="234">
        <v>0</v>
      </c>
      <c r="Z63" s="234">
        <v>1</v>
      </c>
      <c r="AA63" s="234">
        <v>0</v>
      </c>
      <c r="AB63" s="234">
        <v>0</v>
      </c>
      <c r="AC63" s="234">
        <v>5</v>
      </c>
      <c r="AD63" s="234">
        <v>0</v>
      </c>
      <c r="AE63" s="234">
        <v>0</v>
      </c>
      <c r="AF63" s="234">
        <v>1</v>
      </c>
      <c r="AG63" s="234">
        <v>0</v>
      </c>
      <c r="AH63" s="234">
        <v>0</v>
      </c>
      <c r="AI63" s="281">
        <v>0</v>
      </c>
      <c r="AJ63" s="283">
        <v>55</v>
      </c>
      <c r="AK63" s="29">
        <v>1.9698434869811254</v>
      </c>
    </row>
    <row r="64" spans="2:37">
      <c r="B64" s="617">
        <v>5104906</v>
      </c>
      <c r="C64" s="2" t="s">
        <v>56</v>
      </c>
      <c r="D64" s="94">
        <v>8451</v>
      </c>
      <c r="E64" s="503">
        <v>1</v>
      </c>
      <c r="F64" s="276">
        <v>1</v>
      </c>
      <c r="G64" s="276">
        <v>0</v>
      </c>
      <c r="H64" s="277">
        <v>0</v>
      </c>
      <c r="I64" s="276">
        <v>0</v>
      </c>
      <c r="J64" s="276">
        <v>0</v>
      </c>
      <c r="K64" s="276">
        <v>4</v>
      </c>
      <c r="L64" s="276">
        <v>0</v>
      </c>
      <c r="M64" s="276">
        <v>0</v>
      </c>
      <c r="N64" s="277">
        <v>1</v>
      </c>
      <c r="O64" s="277">
        <v>0</v>
      </c>
      <c r="P64" s="278">
        <v>0</v>
      </c>
      <c r="Q64" s="279">
        <v>1</v>
      </c>
      <c r="R64" s="234">
        <v>0</v>
      </c>
      <c r="S64" s="234">
        <v>0</v>
      </c>
      <c r="T64" s="234">
        <v>0</v>
      </c>
      <c r="U64" s="409">
        <v>0</v>
      </c>
      <c r="V64" s="502">
        <v>0</v>
      </c>
      <c r="W64" s="234">
        <v>1</v>
      </c>
      <c r="X64" s="234">
        <v>0</v>
      </c>
      <c r="Y64" s="234">
        <v>0</v>
      </c>
      <c r="Z64" s="234">
        <v>1</v>
      </c>
      <c r="AA64" s="234">
        <v>0</v>
      </c>
      <c r="AB64" s="234">
        <v>0</v>
      </c>
      <c r="AC64" s="234">
        <v>1</v>
      </c>
      <c r="AD64" s="234">
        <v>0</v>
      </c>
      <c r="AE64" s="234">
        <v>0</v>
      </c>
      <c r="AF64" s="234">
        <v>0</v>
      </c>
      <c r="AG64" s="234">
        <v>0</v>
      </c>
      <c r="AH64" s="234">
        <v>0</v>
      </c>
      <c r="AI64" s="281">
        <v>0</v>
      </c>
      <c r="AJ64" s="283">
        <v>11</v>
      </c>
      <c r="AK64" s="29">
        <v>1.3016211099278192</v>
      </c>
    </row>
    <row r="65" spans="2:37">
      <c r="B65" s="617">
        <v>5105002</v>
      </c>
      <c r="C65" s="2" t="s">
        <v>57</v>
      </c>
      <c r="D65" s="94">
        <v>8582</v>
      </c>
      <c r="E65" s="503">
        <v>0</v>
      </c>
      <c r="F65" s="276">
        <v>0</v>
      </c>
      <c r="G65" s="276">
        <v>0</v>
      </c>
      <c r="H65" s="277">
        <v>0</v>
      </c>
      <c r="I65" s="276">
        <v>1</v>
      </c>
      <c r="J65" s="276">
        <v>0</v>
      </c>
      <c r="K65" s="276">
        <v>4</v>
      </c>
      <c r="L65" s="276">
        <v>1</v>
      </c>
      <c r="M65" s="276">
        <v>0</v>
      </c>
      <c r="N65" s="277">
        <v>2</v>
      </c>
      <c r="O65" s="277">
        <v>2</v>
      </c>
      <c r="P65" s="278">
        <v>0</v>
      </c>
      <c r="Q65" s="279">
        <v>1</v>
      </c>
      <c r="R65" s="234">
        <v>0</v>
      </c>
      <c r="S65" s="234">
        <v>1</v>
      </c>
      <c r="T65" s="234">
        <v>0</v>
      </c>
      <c r="U65" s="409">
        <v>1</v>
      </c>
      <c r="V65" s="502">
        <v>0</v>
      </c>
      <c r="W65" s="234">
        <v>1</v>
      </c>
      <c r="X65" s="234">
        <v>0</v>
      </c>
      <c r="Y65" s="234">
        <v>0</v>
      </c>
      <c r="Z65" s="234">
        <v>1</v>
      </c>
      <c r="AA65" s="234">
        <v>0</v>
      </c>
      <c r="AB65" s="234">
        <v>0</v>
      </c>
      <c r="AC65" s="234">
        <v>1</v>
      </c>
      <c r="AD65" s="234">
        <v>0</v>
      </c>
      <c r="AE65" s="234">
        <v>0</v>
      </c>
      <c r="AF65" s="234">
        <v>0</v>
      </c>
      <c r="AG65" s="234">
        <v>0</v>
      </c>
      <c r="AH65" s="234">
        <v>0</v>
      </c>
      <c r="AI65" s="281">
        <v>0</v>
      </c>
      <c r="AJ65" s="283">
        <v>16</v>
      </c>
      <c r="AK65" s="29">
        <v>1.8643672803542299</v>
      </c>
    </row>
    <row r="66" spans="2:37">
      <c r="B66" s="617">
        <v>5105101</v>
      </c>
      <c r="C66" s="2" t="s">
        <v>58</v>
      </c>
      <c r="D66" s="94">
        <v>35130</v>
      </c>
      <c r="E66" s="503">
        <v>0</v>
      </c>
      <c r="F66" s="276">
        <v>1</v>
      </c>
      <c r="G66" s="276">
        <v>0</v>
      </c>
      <c r="H66" s="277">
        <v>0</v>
      </c>
      <c r="I66" s="276">
        <v>1</v>
      </c>
      <c r="J66" s="276">
        <v>1</v>
      </c>
      <c r="K66" s="276">
        <v>10</v>
      </c>
      <c r="L66" s="276">
        <v>0</v>
      </c>
      <c r="M66" s="276">
        <v>0</v>
      </c>
      <c r="N66" s="277">
        <v>12</v>
      </c>
      <c r="O66" s="277">
        <v>21</v>
      </c>
      <c r="P66" s="278">
        <v>0</v>
      </c>
      <c r="Q66" s="279">
        <v>2</v>
      </c>
      <c r="R66" s="234">
        <v>0</v>
      </c>
      <c r="S66" s="234">
        <v>3</v>
      </c>
      <c r="T66" s="234">
        <v>0</v>
      </c>
      <c r="U66" s="409">
        <v>1</v>
      </c>
      <c r="V66" s="502">
        <v>0</v>
      </c>
      <c r="W66" s="234">
        <v>6</v>
      </c>
      <c r="X66" s="234">
        <v>0</v>
      </c>
      <c r="Y66" s="234">
        <v>0</v>
      </c>
      <c r="Z66" s="234">
        <v>2</v>
      </c>
      <c r="AA66" s="234">
        <v>0</v>
      </c>
      <c r="AB66" s="234">
        <v>5</v>
      </c>
      <c r="AC66" s="234">
        <v>6</v>
      </c>
      <c r="AD66" s="234">
        <v>0</v>
      </c>
      <c r="AE66" s="234">
        <v>0</v>
      </c>
      <c r="AF66" s="234">
        <v>1</v>
      </c>
      <c r="AG66" s="234">
        <v>0</v>
      </c>
      <c r="AH66" s="234">
        <v>0</v>
      </c>
      <c r="AI66" s="281">
        <v>0</v>
      </c>
      <c r="AJ66" s="283">
        <v>72</v>
      </c>
      <c r="AK66" s="29">
        <v>2.0495303159692573</v>
      </c>
    </row>
    <row r="67" spans="2:37">
      <c r="B67" s="617">
        <v>5105150</v>
      </c>
      <c r="C67" s="2" t="s">
        <v>59</v>
      </c>
      <c r="D67" s="94">
        <v>41088</v>
      </c>
      <c r="E67" s="503">
        <v>1</v>
      </c>
      <c r="F67" s="276">
        <v>1</v>
      </c>
      <c r="G67" s="276">
        <v>0</v>
      </c>
      <c r="H67" s="277">
        <v>0</v>
      </c>
      <c r="I67" s="276">
        <v>1</v>
      </c>
      <c r="J67" s="276">
        <v>1</v>
      </c>
      <c r="K67" s="276">
        <v>13</v>
      </c>
      <c r="L67" s="276">
        <v>0</v>
      </c>
      <c r="M67" s="276">
        <v>0</v>
      </c>
      <c r="N67" s="277">
        <v>12</v>
      </c>
      <c r="O67" s="277">
        <v>16</v>
      </c>
      <c r="P67" s="278">
        <v>0</v>
      </c>
      <c r="Q67" s="279">
        <v>1</v>
      </c>
      <c r="R67" s="234">
        <v>0</v>
      </c>
      <c r="S67" s="234">
        <v>4</v>
      </c>
      <c r="T67" s="234">
        <v>0</v>
      </c>
      <c r="U67" s="409">
        <v>1</v>
      </c>
      <c r="V67" s="502">
        <v>1</v>
      </c>
      <c r="W67" s="234">
        <v>2</v>
      </c>
      <c r="X67" s="234">
        <v>1</v>
      </c>
      <c r="Y67" s="234">
        <v>0</v>
      </c>
      <c r="Z67" s="234">
        <v>2</v>
      </c>
      <c r="AA67" s="234">
        <v>0</v>
      </c>
      <c r="AB67" s="234">
        <v>4</v>
      </c>
      <c r="AC67" s="234">
        <v>5</v>
      </c>
      <c r="AD67" s="234">
        <v>0</v>
      </c>
      <c r="AE67" s="234">
        <v>0</v>
      </c>
      <c r="AF67" s="234">
        <v>2</v>
      </c>
      <c r="AG67" s="234">
        <v>0</v>
      </c>
      <c r="AH67" s="234">
        <v>0</v>
      </c>
      <c r="AI67" s="281">
        <v>0</v>
      </c>
      <c r="AJ67" s="283">
        <v>68</v>
      </c>
      <c r="AK67" s="29">
        <v>1.6549844236760125</v>
      </c>
    </row>
    <row r="68" spans="2:37">
      <c r="B68" s="617">
        <v>5105176</v>
      </c>
      <c r="C68" s="2" t="s">
        <v>60</v>
      </c>
      <c r="D68" s="94">
        <v>16351</v>
      </c>
      <c r="E68" s="503">
        <v>1</v>
      </c>
      <c r="F68" s="276">
        <v>1</v>
      </c>
      <c r="G68" s="276">
        <v>0</v>
      </c>
      <c r="H68" s="277">
        <v>0</v>
      </c>
      <c r="I68" s="276">
        <v>0</v>
      </c>
      <c r="J68" s="276">
        <v>0</v>
      </c>
      <c r="K68" s="276">
        <v>3</v>
      </c>
      <c r="L68" s="276">
        <v>0</v>
      </c>
      <c r="M68" s="276">
        <v>0</v>
      </c>
      <c r="N68" s="277">
        <v>2</v>
      </c>
      <c r="O68" s="277">
        <v>9</v>
      </c>
      <c r="P68" s="278">
        <v>0</v>
      </c>
      <c r="Q68" s="279">
        <v>1</v>
      </c>
      <c r="R68" s="234">
        <v>0</v>
      </c>
      <c r="S68" s="234">
        <v>1</v>
      </c>
      <c r="T68" s="234">
        <v>0</v>
      </c>
      <c r="U68" s="409">
        <v>0</v>
      </c>
      <c r="V68" s="502">
        <v>0</v>
      </c>
      <c r="W68" s="234">
        <v>0</v>
      </c>
      <c r="X68" s="234">
        <v>0</v>
      </c>
      <c r="Y68" s="234">
        <v>0</v>
      </c>
      <c r="Z68" s="234">
        <v>1</v>
      </c>
      <c r="AA68" s="234">
        <v>0</v>
      </c>
      <c r="AB68" s="234">
        <v>0</v>
      </c>
      <c r="AC68" s="234">
        <v>3</v>
      </c>
      <c r="AD68" s="234">
        <v>0</v>
      </c>
      <c r="AE68" s="234">
        <v>0</v>
      </c>
      <c r="AF68" s="234">
        <v>0</v>
      </c>
      <c r="AG68" s="234">
        <v>0</v>
      </c>
      <c r="AH68" s="234">
        <v>0</v>
      </c>
      <c r="AI68" s="281">
        <v>0</v>
      </c>
      <c r="AJ68" s="283">
        <v>22</v>
      </c>
      <c r="AK68" s="29">
        <v>1.345483456669317</v>
      </c>
    </row>
    <row r="69" spans="2:37">
      <c r="B69" s="617">
        <v>5105200</v>
      </c>
      <c r="C69" s="2" t="s">
        <v>61</v>
      </c>
      <c r="D69" s="94">
        <v>11168</v>
      </c>
      <c r="E69" s="503">
        <v>1</v>
      </c>
      <c r="F69" s="276">
        <v>1</v>
      </c>
      <c r="G69" s="276">
        <v>0</v>
      </c>
      <c r="H69" s="277">
        <v>0</v>
      </c>
      <c r="I69" s="276">
        <v>0</v>
      </c>
      <c r="J69" s="276">
        <v>0</v>
      </c>
      <c r="K69" s="276">
        <v>4</v>
      </c>
      <c r="L69" s="276">
        <v>0</v>
      </c>
      <c r="M69" s="276">
        <v>0</v>
      </c>
      <c r="N69" s="277">
        <v>4</v>
      </c>
      <c r="O69" s="277">
        <v>0</v>
      </c>
      <c r="P69" s="278">
        <v>0</v>
      </c>
      <c r="Q69" s="279">
        <v>1</v>
      </c>
      <c r="R69" s="234">
        <v>0</v>
      </c>
      <c r="S69" s="234">
        <v>2</v>
      </c>
      <c r="T69" s="234">
        <v>0</v>
      </c>
      <c r="U69" s="409">
        <v>1</v>
      </c>
      <c r="V69" s="502">
        <v>0</v>
      </c>
      <c r="W69" s="234">
        <v>3</v>
      </c>
      <c r="X69" s="234">
        <v>0</v>
      </c>
      <c r="Y69" s="234">
        <v>0</v>
      </c>
      <c r="Z69" s="234">
        <v>1</v>
      </c>
      <c r="AA69" s="234">
        <v>0</v>
      </c>
      <c r="AB69" s="234">
        <v>0</v>
      </c>
      <c r="AC69" s="234">
        <v>0</v>
      </c>
      <c r="AD69" s="234">
        <v>0</v>
      </c>
      <c r="AE69" s="234">
        <v>0</v>
      </c>
      <c r="AF69" s="234">
        <v>0</v>
      </c>
      <c r="AG69" s="234">
        <v>0</v>
      </c>
      <c r="AH69" s="234">
        <v>0</v>
      </c>
      <c r="AI69" s="281">
        <v>0</v>
      </c>
      <c r="AJ69" s="283">
        <v>18</v>
      </c>
      <c r="AK69" s="29">
        <v>1.6117478510028653</v>
      </c>
    </row>
    <row r="70" spans="2:37">
      <c r="B70" s="617">
        <v>5105234</v>
      </c>
      <c r="C70" s="2" t="s">
        <v>62</v>
      </c>
      <c r="D70" s="94">
        <v>6183</v>
      </c>
      <c r="E70" s="503">
        <v>1</v>
      </c>
      <c r="F70" s="276">
        <v>1</v>
      </c>
      <c r="G70" s="276">
        <v>0</v>
      </c>
      <c r="H70" s="277">
        <v>0</v>
      </c>
      <c r="I70" s="276">
        <v>0</v>
      </c>
      <c r="J70" s="276">
        <v>0</v>
      </c>
      <c r="K70" s="276">
        <v>2</v>
      </c>
      <c r="L70" s="276">
        <v>0</v>
      </c>
      <c r="M70" s="276">
        <v>0</v>
      </c>
      <c r="N70" s="277">
        <v>0</v>
      </c>
      <c r="O70" s="277">
        <v>0</v>
      </c>
      <c r="P70" s="278">
        <v>0</v>
      </c>
      <c r="Q70" s="279">
        <v>0</v>
      </c>
      <c r="R70" s="234">
        <v>0</v>
      </c>
      <c r="S70" s="234">
        <v>0</v>
      </c>
      <c r="T70" s="234">
        <v>0</v>
      </c>
      <c r="U70" s="409">
        <v>0</v>
      </c>
      <c r="V70" s="502">
        <v>0</v>
      </c>
      <c r="W70" s="234">
        <v>1</v>
      </c>
      <c r="X70" s="234">
        <v>0</v>
      </c>
      <c r="Y70" s="234">
        <v>0</v>
      </c>
      <c r="Z70" s="234">
        <v>1</v>
      </c>
      <c r="AA70" s="234">
        <v>0</v>
      </c>
      <c r="AB70" s="234">
        <v>0</v>
      </c>
      <c r="AC70" s="234">
        <v>0</v>
      </c>
      <c r="AD70" s="234">
        <v>0</v>
      </c>
      <c r="AE70" s="234">
        <v>0</v>
      </c>
      <c r="AF70" s="234">
        <v>0</v>
      </c>
      <c r="AG70" s="234">
        <v>0</v>
      </c>
      <c r="AH70" s="234">
        <v>0</v>
      </c>
      <c r="AI70" s="281">
        <v>0</v>
      </c>
      <c r="AJ70" s="283">
        <v>6</v>
      </c>
      <c r="AK70" s="29">
        <v>0.97040271712760795</v>
      </c>
    </row>
    <row r="71" spans="2:37">
      <c r="B71" s="617">
        <v>5105259</v>
      </c>
      <c r="C71" s="2" t="s">
        <v>63</v>
      </c>
      <c r="D71" s="94">
        <v>67620</v>
      </c>
      <c r="E71" s="503">
        <v>0</v>
      </c>
      <c r="F71" s="276">
        <v>1</v>
      </c>
      <c r="G71" s="276">
        <v>0</v>
      </c>
      <c r="H71" s="277">
        <v>1</v>
      </c>
      <c r="I71" s="276">
        <v>0</v>
      </c>
      <c r="J71" s="276">
        <v>1</v>
      </c>
      <c r="K71" s="276">
        <v>18</v>
      </c>
      <c r="L71" s="276">
        <v>0</v>
      </c>
      <c r="M71" s="276">
        <v>0</v>
      </c>
      <c r="N71" s="277">
        <v>13</v>
      </c>
      <c r="O71" s="277">
        <v>136</v>
      </c>
      <c r="P71" s="278">
        <v>0</v>
      </c>
      <c r="Q71" s="279">
        <v>1</v>
      </c>
      <c r="R71" s="234">
        <v>0</v>
      </c>
      <c r="S71" s="234">
        <v>1</v>
      </c>
      <c r="T71" s="234">
        <v>1</v>
      </c>
      <c r="U71" s="409">
        <v>0</v>
      </c>
      <c r="V71" s="502">
        <v>0</v>
      </c>
      <c r="W71" s="234">
        <v>1</v>
      </c>
      <c r="X71" s="234">
        <v>0</v>
      </c>
      <c r="Y71" s="234">
        <v>0</v>
      </c>
      <c r="Z71" s="234">
        <v>1</v>
      </c>
      <c r="AA71" s="234">
        <v>1</v>
      </c>
      <c r="AB71" s="234">
        <v>0</v>
      </c>
      <c r="AC71" s="234">
        <v>17</v>
      </c>
      <c r="AD71" s="234">
        <v>0</v>
      </c>
      <c r="AE71" s="234">
        <v>0</v>
      </c>
      <c r="AF71" s="234">
        <v>0</v>
      </c>
      <c r="AG71" s="234">
        <v>1</v>
      </c>
      <c r="AH71" s="234">
        <v>1</v>
      </c>
      <c r="AI71" s="281">
        <v>0</v>
      </c>
      <c r="AJ71" s="283">
        <v>195</v>
      </c>
      <c r="AK71" s="29">
        <v>2.8837622005323871</v>
      </c>
    </row>
    <row r="72" spans="2:37">
      <c r="B72" s="617">
        <v>5105309</v>
      </c>
      <c r="C72" s="2" t="s">
        <v>64</v>
      </c>
      <c r="D72" s="94">
        <v>2055</v>
      </c>
      <c r="E72" s="503">
        <v>0</v>
      </c>
      <c r="F72" s="276">
        <v>1</v>
      </c>
      <c r="G72" s="276">
        <v>0</v>
      </c>
      <c r="H72" s="277">
        <v>0</v>
      </c>
      <c r="I72" s="276">
        <v>0</v>
      </c>
      <c r="J72" s="276">
        <v>0</v>
      </c>
      <c r="K72" s="276">
        <v>1</v>
      </c>
      <c r="L72" s="276">
        <v>0</v>
      </c>
      <c r="M72" s="276">
        <v>0</v>
      </c>
      <c r="N72" s="277">
        <v>1</v>
      </c>
      <c r="O72" s="277">
        <v>0</v>
      </c>
      <c r="P72" s="278">
        <v>0</v>
      </c>
      <c r="Q72" s="279">
        <v>0</v>
      </c>
      <c r="R72" s="234">
        <v>0</v>
      </c>
      <c r="S72" s="234">
        <v>0</v>
      </c>
      <c r="T72" s="234">
        <v>0</v>
      </c>
      <c r="U72" s="409">
        <v>0</v>
      </c>
      <c r="V72" s="502">
        <v>0</v>
      </c>
      <c r="W72" s="234">
        <v>0</v>
      </c>
      <c r="X72" s="234">
        <v>0</v>
      </c>
      <c r="Y72" s="234">
        <v>0</v>
      </c>
      <c r="Z72" s="234">
        <v>1</v>
      </c>
      <c r="AA72" s="234">
        <v>0</v>
      </c>
      <c r="AB72" s="234">
        <v>1</v>
      </c>
      <c r="AC72" s="234">
        <v>0</v>
      </c>
      <c r="AD72" s="234">
        <v>0</v>
      </c>
      <c r="AE72" s="234">
        <v>0</v>
      </c>
      <c r="AF72" s="234">
        <v>0</v>
      </c>
      <c r="AG72" s="234">
        <v>0</v>
      </c>
      <c r="AH72" s="234">
        <v>0</v>
      </c>
      <c r="AI72" s="281">
        <v>0</v>
      </c>
      <c r="AJ72" s="283">
        <v>5</v>
      </c>
      <c r="AK72" s="29">
        <v>2.4330900243309004</v>
      </c>
    </row>
    <row r="73" spans="2:37">
      <c r="B73" s="617">
        <v>5105580</v>
      </c>
      <c r="C73" s="2" t="s">
        <v>65</v>
      </c>
      <c r="D73" s="94">
        <v>10301</v>
      </c>
      <c r="E73" s="503">
        <v>2</v>
      </c>
      <c r="F73" s="276">
        <v>1</v>
      </c>
      <c r="G73" s="276">
        <v>0</v>
      </c>
      <c r="H73" s="277">
        <v>1</v>
      </c>
      <c r="I73" s="276">
        <v>0</v>
      </c>
      <c r="J73" s="276">
        <v>0</v>
      </c>
      <c r="K73" s="276">
        <v>4</v>
      </c>
      <c r="L73" s="276">
        <v>0</v>
      </c>
      <c r="M73" s="276">
        <v>0</v>
      </c>
      <c r="N73" s="277">
        <v>2</v>
      </c>
      <c r="O73" s="277">
        <v>0</v>
      </c>
      <c r="P73" s="278">
        <v>0</v>
      </c>
      <c r="Q73" s="279">
        <v>1</v>
      </c>
      <c r="R73" s="234">
        <v>0</v>
      </c>
      <c r="S73" s="234">
        <v>1</v>
      </c>
      <c r="T73" s="234">
        <v>0</v>
      </c>
      <c r="U73" s="409">
        <v>0</v>
      </c>
      <c r="V73" s="502">
        <v>0</v>
      </c>
      <c r="W73" s="234">
        <v>0</v>
      </c>
      <c r="X73" s="234">
        <v>0</v>
      </c>
      <c r="Y73" s="234">
        <v>0</v>
      </c>
      <c r="Z73" s="234">
        <v>1</v>
      </c>
      <c r="AA73" s="234">
        <v>0</v>
      </c>
      <c r="AB73" s="234">
        <v>1</v>
      </c>
      <c r="AC73" s="234">
        <v>2</v>
      </c>
      <c r="AD73" s="234">
        <v>0</v>
      </c>
      <c r="AE73" s="234">
        <v>0</v>
      </c>
      <c r="AF73" s="234">
        <v>0</v>
      </c>
      <c r="AG73" s="234">
        <v>0</v>
      </c>
      <c r="AH73" s="234">
        <v>0</v>
      </c>
      <c r="AI73" s="281">
        <v>0</v>
      </c>
      <c r="AJ73" s="283">
        <v>16</v>
      </c>
      <c r="AK73" s="29">
        <v>1.5532472575478109</v>
      </c>
    </row>
    <row r="74" spans="2:37">
      <c r="B74" s="617">
        <v>5105606</v>
      </c>
      <c r="C74" s="2" t="s">
        <v>66</v>
      </c>
      <c r="D74" s="94">
        <v>16793</v>
      </c>
      <c r="E74" s="503">
        <v>2</v>
      </c>
      <c r="F74" s="276">
        <v>1</v>
      </c>
      <c r="G74" s="276">
        <v>0</v>
      </c>
      <c r="H74" s="277">
        <v>1</v>
      </c>
      <c r="I74" s="276">
        <v>0</v>
      </c>
      <c r="J74" s="276">
        <v>0</v>
      </c>
      <c r="K74" s="276">
        <v>5</v>
      </c>
      <c r="L74" s="276">
        <v>0</v>
      </c>
      <c r="M74" s="276">
        <v>0</v>
      </c>
      <c r="N74" s="277">
        <v>3</v>
      </c>
      <c r="O74" s="277">
        <v>5</v>
      </c>
      <c r="P74" s="278">
        <v>0</v>
      </c>
      <c r="Q74" s="279">
        <v>0</v>
      </c>
      <c r="R74" s="234">
        <v>0</v>
      </c>
      <c r="S74" s="234">
        <v>2</v>
      </c>
      <c r="T74" s="234">
        <v>0</v>
      </c>
      <c r="U74" s="409">
        <v>0</v>
      </c>
      <c r="V74" s="502">
        <v>1</v>
      </c>
      <c r="W74" s="234">
        <v>2</v>
      </c>
      <c r="X74" s="234">
        <v>0</v>
      </c>
      <c r="Y74" s="234">
        <v>0</v>
      </c>
      <c r="Z74" s="234">
        <v>1</v>
      </c>
      <c r="AA74" s="234">
        <v>0</v>
      </c>
      <c r="AB74" s="234">
        <v>0</v>
      </c>
      <c r="AC74" s="234">
        <v>2</v>
      </c>
      <c r="AD74" s="234">
        <v>0</v>
      </c>
      <c r="AE74" s="234">
        <v>0</v>
      </c>
      <c r="AF74" s="234">
        <v>0</v>
      </c>
      <c r="AG74" s="234">
        <v>0</v>
      </c>
      <c r="AH74" s="234">
        <v>0</v>
      </c>
      <c r="AI74" s="281">
        <v>0</v>
      </c>
      <c r="AJ74" s="283">
        <v>25</v>
      </c>
      <c r="AK74" s="29">
        <v>1.4887155362353361</v>
      </c>
    </row>
    <row r="75" spans="2:37">
      <c r="B75" s="617">
        <v>5105622</v>
      </c>
      <c r="C75" s="2" t="s">
        <v>67</v>
      </c>
      <c r="D75" s="94">
        <v>27937</v>
      </c>
      <c r="E75" s="503">
        <v>0</v>
      </c>
      <c r="F75" s="276">
        <v>1</v>
      </c>
      <c r="G75" s="276">
        <v>0</v>
      </c>
      <c r="H75" s="277">
        <v>0</v>
      </c>
      <c r="I75" s="276">
        <v>0</v>
      </c>
      <c r="J75" s="276">
        <v>1</v>
      </c>
      <c r="K75" s="276">
        <v>7</v>
      </c>
      <c r="L75" s="276">
        <v>0</v>
      </c>
      <c r="M75" s="276">
        <v>0</v>
      </c>
      <c r="N75" s="277">
        <v>6</v>
      </c>
      <c r="O75" s="277">
        <v>32</v>
      </c>
      <c r="P75" s="278">
        <v>0</v>
      </c>
      <c r="Q75" s="279">
        <v>1</v>
      </c>
      <c r="R75" s="234">
        <v>0</v>
      </c>
      <c r="S75" s="234">
        <v>2</v>
      </c>
      <c r="T75" s="234">
        <v>0</v>
      </c>
      <c r="U75" s="409">
        <v>0</v>
      </c>
      <c r="V75" s="502">
        <v>0</v>
      </c>
      <c r="W75" s="234">
        <v>2</v>
      </c>
      <c r="X75" s="234">
        <v>0</v>
      </c>
      <c r="Y75" s="234">
        <v>0</v>
      </c>
      <c r="Z75" s="234">
        <v>1</v>
      </c>
      <c r="AA75" s="234">
        <v>0</v>
      </c>
      <c r="AB75" s="234">
        <v>0</v>
      </c>
      <c r="AC75" s="234">
        <v>7</v>
      </c>
      <c r="AD75" s="234">
        <v>0</v>
      </c>
      <c r="AE75" s="234">
        <v>0</v>
      </c>
      <c r="AF75" s="234">
        <v>0</v>
      </c>
      <c r="AG75" s="234">
        <v>0</v>
      </c>
      <c r="AH75" s="234">
        <v>0</v>
      </c>
      <c r="AI75" s="281">
        <v>0</v>
      </c>
      <c r="AJ75" s="283">
        <v>60</v>
      </c>
      <c r="AK75" s="29">
        <v>2.1476894441063821</v>
      </c>
    </row>
    <row r="76" spans="2:37">
      <c r="B76" s="617">
        <v>5105903</v>
      </c>
      <c r="C76" s="2" t="s">
        <v>68</v>
      </c>
      <c r="D76" s="94">
        <v>15334</v>
      </c>
      <c r="E76" s="503">
        <v>0</v>
      </c>
      <c r="F76" s="276">
        <v>1</v>
      </c>
      <c r="G76" s="276">
        <v>0</v>
      </c>
      <c r="H76" s="277">
        <v>1</v>
      </c>
      <c r="I76" s="276">
        <v>0</v>
      </c>
      <c r="J76" s="276">
        <v>0</v>
      </c>
      <c r="K76" s="276">
        <v>5</v>
      </c>
      <c r="L76" s="276">
        <v>0</v>
      </c>
      <c r="M76" s="276">
        <v>0</v>
      </c>
      <c r="N76" s="277">
        <v>3</v>
      </c>
      <c r="O76" s="277">
        <v>2</v>
      </c>
      <c r="P76" s="278">
        <v>0</v>
      </c>
      <c r="Q76" s="279">
        <v>1</v>
      </c>
      <c r="R76" s="234">
        <v>0</v>
      </c>
      <c r="S76" s="234">
        <v>1</v>
      </c>
      <c r="T76" s="234">
        <v>0</v>
      </c>
      <c r="U76" s="409">
        <v>0</v>
      </c>
      <c r="V76" s="502">
        <v>0</v>
      </c>
      <c r="W76" s="234">
        <v>1</v>
      </c>
      <c r="X76" s="234">
        <v>0</v>
      </c>
      <c r="Y76" s="234">
        <v>0</v>
      </c>
      <c r="Z76" s="234">
        <v>1</v>
      </c>
      <c r="AA76" s="234">
        <v>0</v>
      </c>
      <c r="AB76" s="234">
        <v>1</v>
      </c>
      <c r="AC76" s="234">
        <v>4</v>
      </c>
      <c r="AD76" s="234">
        <v>0</v>
      </c>
      <c r="AE76" s="234">
        <v>0</v>
      </c>
      <c r="AF76" s="234">
        <v>0</v>
      </c>
      <c r="AG76" s="234">
        <v>0</v>
      </c>
      <c r="AH76" s="234">
        <v>0</v>
      </c>
      <c r="AI76" s="281">
        <v>0</v>
      </c>
      <c r="AJ76" s="283">
        <v>21</v>
      </c>
      <c r="AK76" s="29">
        <v>1.3695056736663622</v>
      </c>
    </row>
    <row r="77" spans="2:37">
      <c r="B77" s="617">
        <v>5106000</v>
      </c>
      <c r="C77" s="2" t="s">
        <v>69</v>
      </c>
      <c r="D77" s="94">
        <v>5923</v>
      </c>
      <c r="E77" s="503">
        <v>0</v>
      </c>
      <c r="F77" s="276">
        <v>1</v>
      </c>
      <c r="G77" s="276">
        <v>0</v>
      </c>
      <c r="H77" s="277">
        <v>0</v>
      </c>
      <c r="I77" s="276">
        <v>0</v>
      </c>
      <c r="J77" s="276">
        <v>0</v>
      </c>
      <c r="K77" s="276">
        <v>3</v>
      </c>
      <c r="L77" s="276">
        <v>0</v>
      </c>
      <c r="M77" s="276">
        <v>0</v>
      </c>
      <c r="N77" s="277">
        <v>1</v>
      </c>
      <c r="O77" s="277">
        <v>0</v>
      </c>
      <c r="P77" s="278">
        <v>0</v>
      </c>
      <c r="Q77" s="279">
        <v>0</v>
      </c>
      <c r="R77" s="234">
        <v>0</v>
      </c>
      <c r="S77" s="234">
        <v>0</v>
      </c>
      <c r="T77" s="234">
        <v>0</v>
      </c>
      <c r="U77" s="409">
        <v>1</v>
      </c>
      <c r="V77" s="502">
        <v>2</v>
      </c>
      <c r="W77" s="234">
        <v>0</v>
      </c>
      <c r="X77" s="234">
        <v>1</v>
      </c>
      <c r="Y77" s="234">
        <v>0</v>
      </c>
      <c r="Z77" s="234">
        <v>1</v>
      </c>
      <c r="AA77" s="234">
        <v>0</v>
      </c>
      <c r="AB77" s="234">
        <v>0</v>
      </c>
      <c r="AC77" s="234">
        <v>0</v>
      </c>
      <c r="AD77" s="234">
        <v>0</v>
      </c>
      <c r="AE77" s="234">
        <v>0</v>
      </c>
      <c r="AF77" s="234">
        <v>0</v>
      </c>
      <c r="AG77" s="234">
        <v>0</v>
      </c>
      <c r="AH77" s="234">
        <v>0</v>
      </c>
      <c r="AI77" s="281">
        <v>0</v>
      </c>
      <c r="AJ77" s="283">
        <v>10</v>
      </c>
      <c r="AK77" s="29">
        <v>1.6883336147222692</v>
      </c>
    </row>
    <row r="78" spans="2:37">
      <c r="B78" s="617">
        <v>5106109</v>
      </c>
      <c r="C78" s="2" t="s">
        <v>70</v>
      </c>
      <c r="D78" s="94">
        <v>13202</v>
      </c>
      <c r="E78" s="503">
        <v>1</v>
      </c>
      <c r="F78" s="276">
        <v>1</v>
      </c>
      <c r="G78" s="276">
        <v>0</v>
      </c>
      <c r="H78" s="277">
        <v>0</v>
      </c>
      <c r="I78" s="276">
        <v>0</v>
      </c>
      <c r="J78" s="276">
        <v>0</v>
      </c>
      <c r="K78" s="276">
        <v>3</v>
      </c>
      <c r="L78" s="276">
        <v>0</v>
      </c>
      <c r="M78" s="276">
        <v>0</v>
      </c>
      <c r="N78" s="277">
        <v>1</v>
      </c>
      <c r="O78" s="277">
        <v>0</v>
      </c>
      <c r="P78" s="278">
        <v>0</v>
      </c>
      <c r="Q78" s="279">
        <v>1</v>
      </c>
      <c r="R78" s="234">
        <v>0</v>
      </c>
      <c r="S78" s="234">
        <v>1</v>
      </c>
      <c r="T78" s="234">
        <v>0</v>
      </c>
      <c r="U78" s="409">
        <v>0</v>
      </c>
      <c r="V78" s="502">
        <v>0</v>
      </c>
      <c r="W78" s="234">
        <v>2</v>
      </c>
      <c r="X78" s="234">
        <v>0</v>
      </c>
      <c r="Y78" s="234">
        <v>0</v>
      </c>
      <c r="Z78" s="234">
        <v>1</v>
      </c>
      <c r="AA78" s="234">
        <v>0</v>
      </c>
      <c r="AB78" s="234">
        <v>0</v>
      </c>
      <c r="AC78" s="234">
        <v>0</v>
      </c>
      <c r="AD78" s="234">
        <v>0</v>
      </c>
      <c r="AE78" s="234">
        <v>0</v>
      </c>
      <c r="AF78" s="234">
        <v>0</v>
      </c>
      <c r="AG78" s="234">
        <v>0</v>
      </c>
      <c r="AH78" s="234">
        <v>0</v>
      </c>
      <c r="AI78" s="281">
        <v>0</v>
      </c>
      <c r="AJ78" s="283">
        <v>11</v>
      </c>
      <c r="AK78" s="29">
        <v>0.83320708983487346</v>
      </c>
    </row>
    <row r="79" spans="2:37">
      <c r="B79" s="617">
        <v>5106158</v>
      </c>
      <c r="C79" s="2" t="s">
        <v>71</v>
      </c>
      <c r="D79" s="94">
        <v>15660</v>
      </c>
      <c r="E79" s="503">
        <v>1</v>
      </c>
      <c r="F79" s="276">
        <v>1</v>
      </c>
      <c r="G79" s="276">
        <v>0</v>
      </c>
      <c r="H79" s="277">
        <v>0</v>
      </c>
      <c r="I79" s="276">
        <v>0</v>
      </c>
      <c r="J79" s="276">
        <v>0</v>
      </c>
      <c r="K79" s="276">
        <v>5</v>
      </c>
      <c r="L79" s="276">
        <v>0</v>
      </c>
      <c r="M79" s="276">
        <v>0</v>
      </c>
      <c r="N79" s="277">
        <v>4</v>
      </c>
      <c r="O79" s="277">
        <v>5</v>
      </c>
      <c r="P79" s="278">
        <v>0</v>
      </c>
      <c r="Q79" s="279">
        <v>1</v>
      </c>
      <c r="R79" s="234">
        <v>0</v>
      </c>
      <c r="S79" s="234">
        <v>1</v>
      </c>
      <c r="T79" s="234">
        <v>0</v>
      </c>
      <c r="U79" s="409">
        <v>0</v>
      </c>
      <c r="V79" s="502">
        <v>0</v>
      </c>
      <c r="W79" s="234">
        <v>2</v>
      </c>
      <c r="X79" s="234">
        <v>0</v>
      </c>
      <c r="Y79" s="234">
        <v>0</v>
      </c>
      <c r="Z79" s="234">
        <v>1</v>
      </c>
      <c r="AA79" s="234">
        <v>0</v>
      </c>
      <c r="AB79" s="234">
        <v>0</v>
      </c>
      <c r="AC79" s="234">
        <v>2</v>
      </c>
      <c r="AD79" s="234">
        <v>0</v>
      </c>
      <c r="AE79" s="234">
        <v>0</v>
      </c>
      <c r="AF79" s="234">
        <v>0</v>
      </c>
      <c r="AG79" s="234">
        <v>0</v>
      </c>
      <c r="AH79" s="234">
        <v>0</v>
      </c>
      <c r="AI79" s="281">
        <v>0</v>
      </c>
      <c r="AJ79" s="283">
        <v>23</v>
      </c>
      <c r="AK79" s="29">
        <v>1.4687100893997447</v>
      </c>
    </row>
    <row r="80" spans="2:37">
      <c r="B80" s="617">
        <v>5106208</v>
      </c>
      <c r="C80" s="2" t="s">
        <v>72</v>
      </c>
      <c r="D80" s="94">
        <v>3732</v>
      </c>
      <c r="E80" s="503">
        <v>0</v>
      </c>
      <c r="F80" s="276">
        <v>1</v>
      </c>
      <c r="G80" s="276">
        <v>0</v>
      </c>
      <c r="H80" s="277">
        <v>0</v>
      </c>
      <c r="I80" s="276">
        <v>0</v>
      </c>
      <c r="J80" s="276">
        <v>0</v>
      </c>
      <c r="K80" s="276">
        <v>2</v>
      </c>
      <c r="L80" s="276">
        <v>0</v>
      </c>
      <c r="M80" s="276">
        <v>0</v>
      </c>
      <c r="N80" s="277">
        <v>2</v>
      </c>
      <c r="O80" s="277">
        <v>0</v>
      </c>
      <c r="P80" s="278">
        <v>0</v>
      </c>
      <c r="Q80" s="279">
        <v>0</v>
      </c>
      <c r="R80" s="234">
        <v>0</v>
      </c>
      <c r="S80" s="234">
        <v>0</v>
      </c>
      <c r="T80" s="234">
        <v>0</v>
      </c>
      <c r="U80" s="409">
        <v>1</v>
      </c>
      <c r="V80" s="502">
        <v>0</v>
      </c>
      <c r="W80" s="234">
        <v>1</v>
      </c>
      <c r="X80" s="234">
        <v>0</v>
      </c>
      <c r="Y80" s="234">
        <v>0</v>
      </c>
      <c r="Z80" s="234">
        <v>1</v>
      </c>
      <c r="AA80" s="234">
        <v>0</v>
      </c>
      <c r="AB80" s="234">
        <v>0</v>
      </c>
      <c r="AC80" s="234">
        <v>2</v>
      </c>
      <c r="AD80" s="234">
        <v>0</v>
      </c>
      <c r="AE80" s="234">
        <v>1</v>
      </c>
      <c r="AF80" s="234">
        <v>0</v>
      </c>
      <c r="AG80" s="234">
        <v>0</v>
      </c>
      <c r="AH80" s="234">
        <v>0</v>
      </c>
      <c r="AI80" s="281">
        <v>0</v>
      </c>
      <c r="AJ80" s="283">
        <v>11</v>
      </c>
      <c r="AK80" s="29">
        <v>2.947481243301179</v>
      </c>
    </row>
    <row r="81" spans="2:37">
      <c r="B81" s="617">
        <v>5106216</v>
      </c>
      <c r="C81" s="2" t="s">
        <v>73</v>
      </c>
      <c r="D81" s="94">
        <v>12832</v>
      </c>
      <c r="E81" s="503">
        <v>0</v>
      </c>
      <c r="F81" s="276">
        <v>1</v>
      </c>
      <c r="G81" s="276">
        <v>0</v>
      </c>
      <c r="H81" s="277">
        <v>0</v>
      </c>
      <c r="I81" s="276">
        <v>0</v>
      </c>
      <c r="J81" s="276">
        <v>0</v>
      </c>
      <c r="K81" s="276">
        <v>4</v>
      </c>
      <c r="L81" s="276">
        <v>0</v>
      </c>
      <c r="M81" s="276">
        <v>0</v>
      </c>
      <c r="N81" s="277">
        <v>2</v>
      </c>
      <c r="O81" s="277">
        <v>0</v>
      </c>
      <c r="P81" s="278">
        <v>0</v>
      </c>
      <c r="Q81" s="279">
        <v>2</v>
      </c>
      <c r="R81" s="234">
        <v>0</v>
      </c>
      <c r="S81" s="234">
        <v>0</v>
      </c>
      <c r="T81" s="234">
        <v>0</v>
      </c>
      <c r="U81" s="409">
        <v>1</v>
      </c>
      <c r="V81" s="502">
        <v>0</v>
      </c>
      <c r="W81" s="234">
        <v>3</v>
      </c>
      <c r="X81" s="234">
        <v>1</v>
      </c>
      <c r="Y81" s="234">
        <v>0</v>
      </c>
      <c r="Z81" s="234">
        <v>1</v>
      </c>
      <c r="AA81" s="234">
        <v>0</v>
      </c>
      <c r="AB81" s="234">
        <v>0</v>
      </c>
      <c r="AC81" s="234">
        <v>3</v>
      </c>
      <c r="AD81" s="234">
        <v>0</v>
      </c>
      <c r="AE81" s="234">
        <v>0</v>
      </c>
      <c r="AF81" s="234">
        <v>0</v>
      </c>
      <c r="AG81" s="234">
        <v>0</v>
      </c>
      <c r="AH81" s="234">
        <v>0</v>
      </c>
      <c r="AI81" s="281">
        <v>0</v>
      </c>
      <c r="AJ81" s="283">
        <v>18</v>
      </c>
      <c r="AK81" s="29">
        <v>1.4027431421446384</v>
      </c>
    </row>
    <row r="82" spans="2:37">
      <c r="B82" s="617">
        <v>5108808</v>
      </c>
      <c r="C82" s="2" t="s">
        <v>74</v>
      </c>
      <c r="D82" s="94">
        <v>4460</v>
      </c>
      <c r="E82" s="503">
        <v>0</v>
      </c>
      <c r="F82" s="276">
        <v>1</v>
      </c>
      <c r="G82" s="276">
        <v>0</v>
      </c>
      <c r="H82" s="277">
        <v>0</v>
      </c>
      <c r="I82" s="276">
        <v>0</v>
      </c>
      <c r="J82" s="276">
        <v>0</v>
      </c>
      <c r="K82" s="276">
        <v>1</v>
      </c>
      <c r="L82" s="276">
        <v>0</v>
      </c>
      <c r="M82" s="276">
        <v>0</v>
      </c>
      <c r="N82" s="277">
        <v>1</v>
      </c>
      <c r="O82" s="277">
        <v>1</v>
      </c>
      <c r="P82" s="278">
        <v>0</v>
      </c>
      <c r="Q82" s="279">
        <v>0</v>
      </c>
      <c r="R82" s="234">
        <v>0</v>
      </c>
      <c r="S82" s="234">
        <v>0</v>
      </c>
      <c r="T82" s="234">
        <v>0</v>
      </c>
      <c r="U82" s="409">
        <v>0</v>
      </c>
      <c r="V82" s="502">
        <v>0</v>
      </c>
      <c r="W82" s="234">
        <v>0</v>
      </c>
      <c r="X82" s="234">
        <v>0</v>
      </c>
      <c r="Y82" s="234">
        <v>0</v>
      </c>
      <c r="Z82" s="234">
        <v>1</v>
      </c>
      <c r="AA82" s="234">
        <v>0</v>
      </c>
      <c r="AB82" s="234">
        <v>0</v>
      </c>
      <c r="AC82" s="234">
        <v>0</v>
      </c>
      <c r="AD82" s="234">
        <v>0</v>
      </c>
      <c r="AE82" s="234">
        <v>0</v>
      </c>
      <c r="AF82" s="234">
        <v>0</v>
      </c>
      <c r="AG82" s="234">
        <v>0</v>
      </c>
      <c r="AH82" s="234">
        <v>0</v>
      </c>
      <c r="AI82" s="281">
        <v>0</v>
      </c>
      <c r="AJ82" s="283">
        <v>5</v>
      </c>
      <c r="AK82" s="29">
        <v>1.1210762331838564</v>
      </c>
    </row>
    <row r="83" spans="2:37">
      <c r="B83" s="617">
        <v>5106182</v>
      </c>
      <c r="C83" s="2" t="s">
        <v>75</v>
      </c>
      <c r="D83" s="94">
        <v>6751</v>
      </c>
      <c r="E83" s="503">
        <v>1</v>
      </c>
      <c r="F83" s="276">
        <v>1</v>
      </c>
      <c r="G83" s="276">
        <v>0</v>
      </c>
      <c r="H83" s="277">
        <v>1</v>
      </c>
      <c r="I83" s="276">
        <v>0</v>
      </c>
      <c r="J83" s="276">
        <v>0</v>
      </c>
      <c r="K83" s="276">
        <v>3</v>
      </c>
      <c r="L83" s="276">
        <v>0</v>
      </c>
      <c r="M83" s="276">
        <v>0</v>
      </c>
      <c r="N83" s="277">
        <v>2</v>
      </c>
      <c r="O83" s="277">
        <v>0</v>
      </c>
      <c r="P83" s="278">
        <v>0</v>
      </c>
      <c r="Q83" s="279">
        <v>1</v>
      </c>
      <c r="R83" s="234">
        <v>0</v>
      </c>
      <c r="S83" s="234">
        <v>0</v>
      </c>
      <c r="T83" s="234">
        <v>0</v>
      </c>
      <c r="U83" s="409">
        <v>2</v>
      </c>
      <c r="V83" s="502">
        <v>0</v>
      </c>
      <c r="W83" s="234">
        <v>0</v>
      </c>
      <c r="X83" s="234">
        <v>0</v>
      </c>
      <c r="Y83" s="234">
        <v>0</v>
      </c>
      <c r="Z83" s="234">
        <v>1</v>
      </c>
      <c r="AA83" s="234">
        <v>0</v>
      </c>
      <c r="AB83" s="234">
        <v>0</v>
      </c>
      <c r="AC83" s="234">
        <v>1</v>
      </c>
      <c r="AD83" s="234">
        <v>0</v>
      </c>
      <c r="AE83" s="234">
        <v>0</v>
      </c>
      <c r="AF83" s="234">
        <v>0</v>
      </c>
      <c r="AG83" s="234">
        <v>0</v>
      </c>
      <c r="AH83" s="234">
        <v>0</v>
      </c>
      <c r="AI83" s="281">
        <v>0</v>
      </c>
      <c r="AJ83" s="283">
        <v>13</v>
      </c>
      <c r="AK83" s="29">
        <v>1.9256406458302473</v>
      </c>
    </row>
    <row r="84" spans="2:37">
      <c r="B84" s="617">
        <v>5108857</v>
      </c>
      <c r="C84" s="2" t="s">
        <v>76</v>
      </c>
      <c r="D84" s="94">
        <v>3306</v>
      </c>
      <c r="E84" s="503">
        <v>0</v>
      </c>
      <c r="F84" s="276">
        <v>1</v>
      </c>
      <c r="G84" s="276">
        <v>0</v>
      </c>
      <c r="H84" s="277">
        <v>0</v>
      </c>
      <c r="I84" s="276">
        <v>0</v>
      </c>
      <c r="J84" s="276">
        <v>0</v>
      </c>
      <c r="K84" s="276">
        <v>1</v>
      </c>
      <c r="L84" s="276">
        <v>0</v>
      </c>
      <c r="M84" s="276">
        <v>0</v>
      </c>
      <c r="N84" s="277">
        <v>1</v>
      </c>
      <c r="O84" s="277">
        <v>0</v>
      </c>
      <c r="P84" s="278">
        <v>0</v>
      </c>
      <c r="Q84" s="279">
        <v>1</v>
      </c>
      <c r="R84" s="234">
        <v>0</v>
      </c>
      <c r="S84" s="234">
        <v>0</v>
      </c>
      <c r="T84" s="234">
        <v>0</v>
      </c>
      <c r="U84" s="409">
        <v>1</v>
      </c>
      <c r="V84" s="502">
        <v>0</v>
      </c>
      <c r="W84" s="234">
        <v>0</v>
      </c>
      <c r="X84" s="234">
        <v>0</v>
      </c>
      <c r="Y84" s="234">
        <v>1</v>
      </c>
      <c r="Z84" s="234">
        <v>1</v>
      </c>
      <c r="AA84" s="234">
        <v>0</v>
      </c>
      <c r="AB84" s="234">
        <v>0</v>
      </c>
      <c r="AC84" s="234">
        <v>0</v>
      </c>
      <c r="AD84" s="234">
        <v>0</v>
      </c>
      <c r="AE84" s="234">
        <v>0</v>
      </c>
      <c r="AF84" s="234">
        <v>0</v>
      </c>
      <c r="AG84" s="234">
        <v>0</v>
      </c>
      <c r="AH84" s="234">
        <v>0</v>
      </c>
      <c r="AI84" s="281">
        <v>0</v>
      </c>
      <c r="AJ84" s="283">
        <v>7</v>
      </c>
      <c r="AK84" s="29">
        <v>2.1173623714458563</v>
      </c>
    </row>
    <row r="85" spans="2:37">
      <c r="B85" s="617">
        <v>5108907</v>
      </c>
      <c r="C85" s="2" t="s">
        <v>77</v>
      </c>
      <c r="D85" s="94">
        <v>8850</v>
      </c>
      <c r="E85" s="503">
        <v>0</v>
      </c>
      <c r="F85" s="276">
        <v>1</v>
      </c>
      <c r="G85" s="276">
        <v>0</v>
      </c>
      <c r="H85" s="277">
        <v>1</v>
      </c>
      <c r="I85" s="276">
        <v>0</v>
      </c>
      <c r="J85" s="276">
        <v>0</v>
      </c>
      <c r="K85" s="276">
        <v>4</v>
      </c>
      <c r="L85" s="276">
        <v>0</v>
      </c>
      <c r="M85" s="276">
        <v>0</v>
      </c>
      <c r="N85" s="277">
        <v>1</v>
      </c>
      <c r="O85" s="277">
        <v>1</v>
      </c>
      <c r="P85" s="278">
        <v>0</v>
      </c>
      <c r="Q85" s="279">
        <v>1</v>
      </c>
      <c r="R85" s="234">
        <v>0</v>
      </c>
      <c r="S85" s="234">
        <v>0</v>
      </c>
      <c r="T85" s="234">
        <v>0</v>
      </c>
      <c r="U85" s="409">
        <v>0</v>
      </c>
      <c r="V85" s="502">
        <v>0</v>
      </c>
      <c r="W85" s="234">
        <v>0</v>
      </c>
      <c r="X85" s="234">
        <v>1</v>
      </c>
      <c r="Y85" s="234">
        <v>0</v>
      </c>
      <c r="Z85" s="234">
        <v>1</v>
      </c>
      <c r="AA85" s="234">
        <v>0</v>
      </c>
      <c r="AB85" s="234">
        <v>0</v>
      </c>
      <c r="AC85" s="234">
        <v>1</v>
      </c>
      <c r="AD85" s="234">
        <v>0</v>
      </c>
      <c r="AE85" s="234">
        <v>0</v>
      </c>
      <c r="AF85" s="234">
        <v>0</v>
      </c>
      <c r="AG85" s="234">
        <v>0</v>
      </c>
      <c r="AH85" s="234">
        <v>0</v>
      </c>
      <c r="AI85" s="281">
        <v>0</v>
      </c>
      <c r="AJ85" s="283">
        <v>12</v>
      </c>
      <c r="AK85" s="29">
        <v>1.3559322033898307</v>
      </c>
    </row>
    <row r="86" spans="2:37">
      <c r="B86" s="617">
        <v>5108956</v>
      </c>
      <c r="C86" s="2" t="s">
        <v>78</v>
      </c>
      <c r="D86" s="94">
        <v>9277</v>
      </c>
      <c r="E86" s="503">
        <v>0</v>
      </c>
      <c r="F86" s="276">
        <v>1</v>
      </c>
      <c r="G86" s="276">
        <v>0</v>
      </c>
      <c r="H86" s="277">
        <v>0</v>
      </c>
      <c r="I86" s="276">
        <v>0</v>
      </c>
      <c r="J86" s="276">
        <v>0</v>
      </c>
      <c r="K86" s="276">
        <v>3</v>
      </c>
      <c r="L86" s="276">
        <v>0</v>
      </c>
      <c r="M86" s="276">
        <v>0</v>
      </c>
      <c r="N86" s="277">
        <v>2</v>
      </c>
      <c r="O86" s="277">
        <v>0</v>
      </c>
      <c r="P86" s="278">
        <v>0</v>
      </c>
      <c r="Q86" s="279">
        <v>1</v>
      </c>
      <c r="R86" s="234">
        <v>0</v>
      </c>
      <c r="S86" s="234">
        <v>0</v>
      </c>
      <c r="T86" s="234">
        <v>0</v>
      </c>
      <c r="U86" s="409">
        <v>1</v>
      </c>
      <c r="V86" s="502">
        <v>0</v>
      </c>
      <c r="W86" s="234">
        <v>1</v>
      </c>
      <c r="X86" s="234">
        <v>0</v>
      </c>
      <c r="Y86" s="234">
        <v>0</v>
      </c>
      <c r="Z86" s="234">
        <v>1</v>
      </c>
      <c r="AA86" s="234">
        <v>0</v>
      </c>
      <c r="AB86" s="234">
        <v>0</v>
      </c>
      <c r="AC86" s="234">
        <v>1</v>
      </c>
      <c r="AD86" s="234">
        <v>0</v>
      </c>
      <c r="AE86" s="234">
        <v>1</v>
      </c>
      <c r="AF86" s="234">
        <v>0</v>
      </c>
      <c r="AG86" s="234">
        <v>0</v>
      </c>
      <c r="AH86" s="234">
        <v>0</v>
      </c>
      <c r="AI86" s="281">
        <v>0</v>
      </c>
      <c r="AJ86" s="283">
        <v>12</v>
      </c>
      <c r="AK86" s="29">
        <v>1.2935216125902771</v>
      </c>
    </row>
    <row r="87" spans="2:37">
      <c r="B87" s="617">
        <v>5106224</v>
      </c>
      <c r="C87" s="2" t="s">
        <v>79</v>
      </c>
      <c r="D87" s="94">
        <v>46813</v>
      </c>
      <c r="E87" s="503">
        <v>0</v>
      </c>
      <c r="F87" s="276">
        <v>1</v>
      </c>
      <c r="G87" s="276">
        <v>0</v>
      </c>
      <c r="H87" s="277">
        <v>2</v>
      </c>
      <c r="I87" s="276">
        <v>0</v>
      </c>
      <c r="J87" s="276">
        <v>1</v>
      </c>
      <c r="K87" s="276">
        <v>11</v>
      </c>
      <c r="L87" s="276">
        <v>0</v>
      </c>
      <c r="M87" s="276">
        <v>0</v>
      </c>
      <c r="N87" s="277">
        <v>25</v>
      </c>
      <c r="O87" s="277">
        <v>78</v>
      </c>
      <c r="P87" s="278">
        <v>0</v>
      </c>
      <c r="Q87" s="279">
        <v>9</v>
      </c>
      <c r="R87" s="234">
        <v>0</v>
      </c>
      <c r="S87" s="234">
        <v>2</v>
      </c>
      <c r="T87" s="234">
        <v>0</v>
      </c>
      <c r="U87" s="409">
        <v>0</v>
      </c>
      <c r="V87" s="502">
        <v>0</v>
      </c>
      <c r="W87" s="234">
        <v>2</v>
      </c>
      <c r="X87" s="234">
        <v>1</v>
      </c>
      <c r="Y87" s="234">
        <v>0</v>
      </c>
      <c r="Z87" s="234">
        <v>1</v>
      </c>
      <c r="AA87" s="234">
        <v>0</v>
      </c>
      <c r="AB87" s="234">
        <v>0</v>
      </c>
      <c r="AC87" s="234">
        <v>17</v>
      </c>
      <c r="AD87" s="234">
        <v>0</v>
      </c>
      <c r="AE87" s="234">
        <v>0</v>
      </c>
      <c r="AF87" s="234">
        <v>0</v>
      </c>
      <c r="AG87" s="234">
        <v>0</v>
      </c>
      <c r="AH87" s="234">
        <v>0</v>
      </c>
      <c r="AI87" s="281">
        <v>0</v>
      </c>
      <c r="AJ87" s="283">
        <v>150</v>
      </c>
      <c r="AK87" s="29">
        <v>3.2042381389784889</v>
      </c>
    </row>
    <row r="88" spans="2:37">
      <c r="B88" s="617">
        <v>5106174</v>
      </c>
      <c r="C88" s="2" t="s">
        <v>80</v>
      </c>
      <c r="D88" s="94">
        <v>3932</v>
      </c>
      <c r="E88" s="503">
        <v>0</v>
      </c>
      <c r="F88" s="276">
        <v>1</v>
      </c>
      <c r="G88" s="276">
        <v>0</v>
      </c>
      <c r="H88" s="277">
        <v>0</v>
      </c>
      <c r="I88" s="276">
        <v>0</v>
      </c>
      <c r="J88" s="276">
        <v>0</v>
      </c>
      <c r="K88" s="276">
        <v>2</v>
      </c>
      <c r="L88" s="276">
        <v>0</v>
      </c>
      <c r="M88" s="276">
        <v>0</v>
      </c>
      <c r="N88" s="277">
        <v>1</v>
      </c>
      <c r="O88" s="277">
        <v>0</v>
      </c>
      <c r="P88" s="278">
        <v>0</v>
      </c>
      <c r="Q88" s="279">
        <v>0</v>
      </c>
      <c r="R88" s="234">
        <v>0</v>
      </c>
      <c r="S88" s="234">
        <v>0</v>
      </c>
      <c r="T88" s="234">
        <v>0</v>
      </c>
      <c r="U88" s="409">
        <v>1</v>
      </c>
      <c r="V88" s="502">
        <v>0</v>
      </c>
      <c r="W88" s="234">
        <v>0</v>
      </c>
      <c r="X88" s="234">
        <v>0</v>
      </c>
      <c r="Y88" s="234">
        <v>0</v>
      </c>
      <c r="Z88" s="234">
        <v>1</v>
      </c>
      <c r="AA88" s="234">
        <v>0</v>
      </c>
      <c r="AB88" s="234">
        <v>2</v>
      </c>
      <c r="AC88" s="234">
        <v>0</v>
      </c>
      <c r="AD88" s="234">
        <v>0</v>
      </c>
      <c r="AE88" s="234">
        <v>0</v>
      </c>
      <c r="AF88" s="234">
        <v>0</v>
      </c>
      <c r="AG88" s="234">
        <v>1</v>
      </c>
      <c r="AH88" s="234">
        <v>0</v>
      </c>
      <c r="AI88" s="281">
        <v>0</v>
      </c>
      <c r="AJ88" s="283">
        <v>9</v>
      </c>
      <c r="AK88" s="29">
        <v>2.2889114954221772</v>
      </c>
    </row>
    <row r="89" spans="2:37">
      <c r="B89" s="617">
        <v>5106232</v>
      </c>
      <c r="C89" s="2" t="s">
        <v>81</v>
      </c>
      <c r="D89" s="94">
        <v>20563</v>
      </c>
      <c r="E89" s="503">
        <v>1</v>
      </c>
      <c r="F89" s="276">
        <v>1</v>
      </c>
      <c r="G89" s="276">
        <v>0</v>
      </c>
      <c r="H89" s="277">
        <v>1</v>
      </c>
      <c r="I89" s="276">
        <v>0</v>
      </c>
      <c r="J89" s="276">
        <v>0</v>
      </c>
      <c r="K89" s="276">
        <v>5</v>
      </c>
      <c r="L89" s="276">
        <v>0</v>
      </c>
      <c r="M89" s="276">
        <v>0</v>
      </c>
      <c r="N89" s="277">
        <v>1</v>
      </c>
      <c r="O89" s="277">
        <v>4</v>
      </c>
      <c r="P89" s="278">
        <v>0</v>
      </c>
      <c r="Q89" s="279">
        <v>1</v>
      </c>
      <c r="R89" s="234">
        <v>0</v>
      </c>
      <c r="S89" s="234">
        <v>1</v>
      </c>
      <c r="T89" s="234">
        <v>0</v>
      </c>
      <c r="U89" s="409">
        <v>0</v>
      </c>
      <c r="V89" s="502">
        <v>0</v>
      </c>
      <c r="W89" s="234">
        <v>0</v>
      </c>
      <c r="X89" s="234">
        <v>0</v>
      </c>
      <c r="Y89" s="234">
        <v>0</v>
      </c>
      <c r="Z89" s="234">
        <v>1</v>
      </c>
      <c r="AA89" s="234">
        <v>0</v>
      </c>
      <c r="AB89" s="234">
        <v>0</v>
      </c>
      <c r="AC89" s="234">
        <v>4</v>
      </c>
      <c r="AD89" s="234">
        <v>0</v>
      </c>
      <c r="AE89" s="234">
        <v>1</v>
      </c>
      <c r="AF89" s="234">
        <v>0</v>
      </c>
      <c r="AG89" s="234">
        <v>0</v>
      </c>
      <c r="AH89" s="234">
        <v>0</v>
      </c>
      <c r="AI89" s="281">
        <v>0</v>
      </c>
      <c r="AJ89" s="283">
        <v>21</v>
      </c>
      <c r="AK89" s="29">
        <v>1.0212517628750668</v>
      </c>
    </row>
    <row r="90" spans="2:37">
      <c r="B90" s="617">
        <v>5106190</v>
      </c>
      <c r="C90" s="2" t="s">
        <v>82</v>
      </c>
      <c r="D90" s="94">
        <v>3737</v>
      </c>
      <c r="E90" s="503">
        <v>1</v>
      </c>
      <c r="F90" s="276">
        <v>1</v>
      </c>
      <c r="G90" s="276">
        <v>0</v>
      </c>
      <c r="H90" s="277">
        <v>0</v>
      </c>
      <c r="I90" s="276">
        <v>0</v>
      </c>
      <c r="J90" s="276">
        <v>0</v>
      </c>
      <c r="K90" s="276">
        <v>1</v>
      </c>
      <c r="L90" s="276">
        <v>0</v>
      </c>
      <c r="M90" s="276">
        <v>0</v>
      </c>
      <c r="N90" s="277">
        <v>2</v>
      </c>
      <c r="O90" s="277">
        <v>0</v>
      </c>
      <c r="P90" s="278">
        <v>0</v>
      </c>
      <c r="Q90" s="279">
        <v>0</v>
      </c>
      <c r="R90" s="234">
        <v>0</v>
      </c>
      <c r="S90" s="234">
        <v>0</v>
      </c>
      <c r="T90" s="234">
        <v>0</v>
      </c>
      <c r="U90" s="409">
        <v>0</v>
      </c>
      <c r="V90" s="502">
        <v>0</v>
      </c>
      <c r="W90" s="234">
        <v>1</v>
      </c>
      <c r="X90" s="234">
        <v>0</v>
      </c>
      <c r="Y90" s="234">
        <v>0</v>
      </c>
      <c r="Z90" s="234">
        <v>1</v>
      </c>
      <c r="AA90" s="234">
        <v>0</v>
      </c>
      <c r="AB90" s="234">
        <v>0</v>
      </c>
      <c r="AC90" s="234">
        <v>1</v>
      </c>
      <c r="AD90" s="234">
        <v>0</v>
      </c>
      <c r="AE90" s="234">
        <v>0</v>
      </c>
      <c r="AF90" s="234">
        <v>0</v>
      </c>
      <c r="AG90" s="234">
        <v>0</v>
      </c>
      <c r="AH90" s="234">
        <v>0</v>
      </c>
      <c r="AI90" s="281">
        <v>0</v>
      </c>
      <c r="AJ90" s="283">
        <v>8</v>
      </c>
      <c r="AK90" s="29">
        <v>2.1407546160021407</v>
      </c>
    </row>
    <row r="91" spans="2:37">
      <c r="B91" s="617">
        <v>5106240</v>
      </c>
      <c r="C91" s="2" t="s">
        <v>83</v>
      </c>
      <c r="D91" s="94">
        <v>12264</v>
      </c>
      <c r="E91" s="503">
        <v>1</v>
      </c>
      <c r="F91" s="276">
        <v>1</v>
      </c>
      <c r="G91" s="276">
        <v>0</v>
      </c>
      <c r="H91" s="277">
        <v>1</v>
      </c>
      <c r="I91" s="276">
        <v>0</v>
      </c>
      <c r="J91" s="276">
        <v>0</v>
      </c>
      <c r="K91" s="276">
        <v>4</v>
      </c>
      <c r="L91" s="276">
        <v>0</v>
      </c>
      <c r="M91" s="276">
        <v>0</v>
      </c>
      <c r="N91" s="277">
        <v>2</v>
      </c>
      <c r="O91" s="277">
        <v>0</v>
      </c>
      <c r="P91" s="278">
        <v>0</v>
      </c>
      <c r="Q91" s="279">
        <v>0</v>
      </c>
      <c r="R91" s="234">
        <v>0</v>
      </c>
      <c r="S91" s="234">
        <v>0</v>
      </c>
      <c r="T91" s="234">
        <v>0</v>
      </c>
      <c r="U91" s="409">
        <v>0</v>
      </c>
      <c r="V91" s="502">
        <v>1</v>
      </c>
      <c r="W91" s="234">
        <v>6</v>
      </c>
      <c r="X91" s="234">
        <v>0</v>
      </c>
      <c r="Y91" s="234">
        <v>0</v>
      </c>
      <c r="Z91" s="234">
        <v>1</v>
      </c>
      <c r="AA91" s="234">
        <v>0</v>
      </c>
      <c r="AB91" s="234">
        <v>1</v>
      </c>
      <c r="AC91" s="234">
        <v>1</v>
      </c>
      <c r="AD91" s="234">
        <v>0</v>
      </c>
      <c r="AE91" s="234">
        <v>0</v>
      </c>
      <c r="AF91" s="234">
        <v>0</v>
      </c>
      <c r="AG91" s="234">
        <v>0</v>
      </c>
      <c r="AH91" s="234">
        <v>0</v>
      </c>
      <c r="AI91" s="281">
        <v>0</v>
      </c>
      <c r="AJ91" s="283">
        <v>19</v>
      </c>
      <c r="AK91" s="29">
        <v>1.5492498369210697</v>
      </c>
    </row>
    <row r="92" spans="2:37">
      <c r="B92" s="617">
        <v>5106257</v>
      </c>
      <c r="C92" s="2" t="s">
        <v>84</v>
      </c>
      <c r="D92" s="94">
        <v>21514</v>
      </c>
      <c r="E92" s="503">
        <v>0</v>
      </c>
      <c r="F92" s="276">
        <v>1</v>
      </c>
      <c r="G92" s="276">
        <v>0</v>
      </c>
      <c r="H92" s="277">
        <v>0</v>
      </c>
      <c r="I92" s="276">
        <v>0</v>
      </c>
      <c r="J92" s="276">
        <v>1</v>
      </c>
      <c r="K92" s="276">
        <v>5</v>
      </c>
      <c r="L92" s="276">
        <v>0</v>
      </c>
      <c r="M92" s="276">
        <v>0</v>
      </c>
      <c r="N92" s="277">
        <v>3</v>
      </c>
      <c r="O92" s="277">
        <v>2</v>
      </c>
      <c r="P92" s="278">
        <v>0</v>
      </c>
      <c r="Q92" s="279">
        <v>1</v>
      </c>
      <c r="R92" s="234">
        <v>0</v>
      </c>
      <c r="S92" s="234">
        <v>1</v>
      </c>
      <c r="T92" s="234">
        <v>0</v>
      </c>
      <c r="U92" s="409">
        <v>0</v>
      </c>
      <c r="V92" s="502">
        <v>4</v>
      </c>
      <c r="W92" s="234">
        <v>0</v>
      </c>
      <c r="X92" s="234">
        <v>0</v>
      </c>
      <c r="Y92" s="234">
        <v>0</v>
      </c>
      <c r="Z92" s="234">
        <v>1</v>
      </c>
      <c r="AA92" s="234">
        <v>0</v>
      </c>
      <c r="AB92" s="234">
        <v>0</v>
      </c>
      <c r="AC92" s="234">
        <v>1</v>
      </c>
      <c r="AD92" s="234">
        <v>0</v>
      </c>
      <c r="AE92" s="234">
        <v>0</v>
      </c>
      <c r="AF92" s="234">
        <v>0</v>
      </c>
      <c r="AG92" s="234">
        <v>0</v>
      </c>
      <c r="AH92" s="234">
        <v>0</v>
      </c>
      <c r="AI92" s="281">
        <v>0</v>
      </c>
      <c r="AJ92" s="283">
        <v>20</v>
      </c>
      <c r="AK92" s="29">
        <v>0.9296272194849865</v>
      </c>
    </row>
    <row r="93" spans="2:37">
      <c r="B93" s="617">
        <v>5106273</v>
      </c>
      <c r="C93" s="2" t="s">
        <v>85</v>
      </c>
      <c r="D93" s="94">
        <v>4022</v>
      </c>
      <c r="E93" s="503">
        <v>1</v>
      </c>
      <c r="F93" s="276">
        <v>0</v>
      </c>
      <c r="G93" s="276">
        <v>0</v>
      </c>
      <c r="H93" s="277">
        <v>1</v>
      </c>
      <c r="I93" s="276">
        <v>0</v>
      </c>
      <c r="J93" s="276">
        <v>0</v>
      </c>
      <c r="K93" s="276">
        <v>2</v>
      </c>
      <c r="L93" s="276">
        <v>1</v>
      </c>
      <c r="M93" s="276">
        <v>0</v>
      </c>
      <c r="N93" s="277">
        <v>1</v>
      </c>
      <c r="O93" s="277">
        <v>1</v>
      </c>
      <c r="P93" s="278">
        <v>0</v>
      </c>
      <c r="Q93" s="279">
        <v>0</v>
      </c>
      <c r="R93" s="234">
        <v>0</v>
      </c>
      <c r="S93" s="234">
        <v>1</v>
      </c>
      <c r="T93" s="234">
        <v>0</v>
      </c>
      <c r="U93" s="409">
        <v>0</v>
      </c>
      <c r="V93" s="502">
        <v>0</v>
      </c>
      <c r="W93" s="234">
        <v>0</v>
      </c>
      <c r="X93" s="234">
        <v>0</v>
      </c>
      <c r="Y93" s="234">
        <v>0</v>
      </c>
      <c r="Z93" s="234">
        <v>1</v>
      </c>
      <c r="AA93" s="234">
        <v>0</v>
      </c>
      <c r="AB93" s="234">
        <v>0</v>
      </c>
      <c r="AC93" s="234">
        <v>1</v>
      </c>
      <c r="AD93" s="234">
        <v>0</v>
      </c>
      <c r="AE93" s="234">
        <v>0</v>
      </c>
      <c r="AF93" s="234">
        <v>0</v>
      </c>
      <c r="AG93" s="234">
        <v>0</v>
      </c>
      <c r="AH93" s="234">
        <v>0</v>
      </c>
      <c r="AI93" s="281">
        <v>0</v>
      </c>
      <c r="AJ93" s="283">
        <v>10</v>
      </c>
      <c r="AK93" s="29">
        <v>2.4863252113376428</v>
      </c>
    </row>
    <row r="94" spans="2:37">
      <c r="B94" s="617">
        <v>5106265</v>
      </c>
      <c r="C94" s="2" t="s">
        <v>86</v>
      </c>
      <c r="D94" s="94">
        <v>9363</v>
      </c>
      <c r="E94" s="503">
        <v>1</v>
      </c>
      <c r="F94" s="276">
        <v>1</v>
      </c>
      <c r="G94" s="276">
        <v>0</v>
      </c>
      <c r="H94" s="277">
        <v>0</v>
      </c>
      <c r="I94" s="276">
        <v>0</v>
      </c>
      <c r="J94" s="276">
        <v>0</v>
      </c>
      <c r="K94" s="276">
        <v>3</v>
      </c>
      <c r="L94" s="276">
        <v>0</v>
      </c>
      <c r="M94" s="276">
        <v>0</v>
      </c>
      <c r="N94" s="277">
        <v>2</v>
      </c>
      <c r="O94" s="277">
        <v>0</v>
      </c>
      <c r="P94" s="278">
        <v>0</v>
      </c>
      <c r="Q94" s="279">
        <v>0</v>
      </c>
      <c r="R94" s="234">
        <v>0</v>
      </c>
      <c r="S94" s="234">
        <v>0</v>
      </c>
      <c r="T94" s="234">
        <v>0</v>
      </c>
      <c r="U94" s="409">
        <v>0</v>
      </c>
      <c r="V94" s="502">
        <v>0</v>
      </c>
      <c r="W94" s="234">
        <v>0</v>
      </c>
      <c r="X94" s="234">
        <v>0</v>
      </c>
      <c r="Y94" s="234">
        <v>0</v>
      </c>
      <c r="Z94" s="234">
        <v>1</v>
      </c>
      <c r="AA94" s="234">
        <v>0</v>
      </c>
      <c r="AB94" s="234">
        <v>0</v>
      </c>
      <c r="AC94" s="234">
        <v>1</v>
      </c>
      <c r="AD94" s="234">
        <v>0</v>
      </c>
      <c r="AE94" s="234">
        <v>0</v>
      </c>
      <c r="AF94" s="234">
        <v>0</v>
      </c>
      <c r="AG94" s="234">
        <v>0</v>
      </c>
      <c r="AH94" s="234">
        <v>0</v>
      </c>
      <c r="AI94" s="281">
        <v>0</v>
      </c>
      <c r="AJ94" s="283">
        <v>9</v>
      </c>
      <c r="AK94" s="29">
        <v>0.96123037487984619</v>
      </c>
    </row>
    <row r="95" spans="2:37">
      <c r="B95" s="617">
        <v>5106315</v>
      </c>
      <c r="C95" s="2" t="s">
        <v>87</v>
      </c>
      <c r="D95" s="94">
        <v>2705</v>
      </c>
      <c r="E95" s="503">
        <v>0</v>
      </c>
      <c r="F95" s="276">
        <v>1</v>
      </c>
      <c r="G95" s="276">
        <v>0</v>
      </c>
      <c r="H95" s="277">
        <v>0</v>
      </c>
      <c r="I95" s="276">
        <v>0</v>
      </c>
      <c r="J95" s="276">
        <v>0</v>
      </c>
      <c r="K95" s="276">
        <v>1</v>
      </c>
      <c r="L95" s="276">
        <v>0</v>
      </c>
      <c r="M95" s="276">
        <v>0</v>
      </c>
      <c r="N95" s="277">
        <v>1</v>
      </c>
      <c r="O95" s="277">
        <v>0</v>
      </c>
      <c r="P95" s="278">
        <v>0</v>
      </c>
      <c r="Q95" s="279">
        <v>0</v>
      </c>
      <c r="R95" s="234">
        <v>0</v>
      </c>
      <c r="S95" s="234">
        <v>0</v>
      </c>
      <c r="T95" s="234">
        <v>0</v>
      </c>
      <c r="U95" s="409">
        <v>0</v>
      </c>
      <c r="V95" s="502">
        <v>0</v>
      </c>
      <c r="W95" s="234">
        <v>0</v>
      </c>
      <c r="X95" s="234">
        <v>0</v>
      </c>
      <c r="Y95" s="234">
        <v>0</v>
      </c>
      <c r="Z95" s="234">
        <v>1</v>
      </c>
      <c r="AA95" s="234">
        <v>0</v>
      </c>
      <c r="AB95" s="234">
        <v>0</v>
      </c>
      <c r="AC95" s="234">
        <v>0</v>
      </c>
      <c r="AD95" s="234">
        <v>0</v>
      </c>
      <c r="AE95" s="234">
        <v>0</v>
      </c>
      <c r="AF95" s="234">
        <v>0</v>
      </c>
      <c r="AG95" s="234">
        <v>0</v>
      </c>
      <c r="AH95" s="234">
        <v>0</v>
      </c>
      <c r="AI95" s="281">
        <v>0</v>
      </c>
      <c r="AJ95" s="283">
        <v>4</v>
      </c>
      <c r="AK95" s="29">
        <v>1.4787430683918668</v>
      </c>
    </row>
    <row r="96" spans="2:37">
      <c r="B96" s="617">
        <v>5106281</v>
      </c>
      <c r="C96" s="2" t="s">
        <v>88</v>
      </c>
      <c r="D96" s="94">
        <v>4949</v>
      </c>
      <c r="E96" s="503">
        <v>0</v>
      </c>
      <c r="F96" s="276">
        <v>1</v>
      </c>
      <c r="G96" s="276">
        <v>0</v>
      </c>
      <c r="H96" s="277">
        <v>0</v>
      </c>
      <c r="I96" s="276">
        <v>0</v>
      </c>
      <c r="J96" s="276">
        <v>0</v>
      </c>
      <c r="K96" s="276">
        <v>4</v>
      </c>
      <c r="L96" s="276">
        <v>0</v>
      </c>
      <c r="M96" s="276">
        <v>0</v>
      </c>
      <c r="N96" s="277">
        <v>1</v>
      </c>
      <c r="O96" s="277">
        <v>0</v>
      </c>
      <c r="P96" s="278">
        <v>0</v>
      </c>
      <c r="Q96" s="279">
        <v>1</v>
      </c>
      <c r="R96" s="234">
        <v>0</v>
      </c>
      <c r="S96" s="234">
        <v>1</v>
      </c>
      <c r="T96" s="234">
        <v>0</v>
      </c>
      <c r="U96" s="409">
        <v>0</v>
      </c>
      <c r="V96" s="502">
        <v>0</v>
      </c>
      <c r="W96" s="234">
        <v>1</v>
      </c>
      <c r="X96" s="234">
        <v>0</v>
      </c>
      <c r="Y96" s="234">
        <v>0</v>
      </c>
      <c r="Z96" s="234">
        <v>1</v>
      </c>
      <c r="AA96" s="234">
        <v>0</v>
      </c>
      <c r="AB96" s="234">
        <v>0</v>
      </c>
      <c r="AC96" s="234">
        <v>0</v>
      </c>
      <c r="AD96" s="234">
        <v>1</v>
      </c>
      <c r="AE96" s="234">
        <v>0</v>
      </c>
      <c r="AF96" s="234">
        <v>0</v>
      </c>
      <c r="AG96" s="234">
        <v>0</v>
      </c>
      <c r="AH96" s="234">
        <v>0</v>
      </c>
      <c r="AI96" s="281">
        <v>0</v>
      </c>
      <c r="AJ96" s="283">
        <v>11</v>
      </c>
      <c r="AK96" s="29">
        <v>2.2226712467165082</v>
      </c>
    </row>
    <row r="97" spans="2:37">
      <c r="B97" s="617">
        <v>5106299</v>
      </c>
      <c r="C97" s="2" t="s">
        <v>89</v>
      </c>
      <c r="D97" s="94">
        <v>11257</v>
      </c>
      <c r="E97" s="503">
        <v>0</v>
      </c>
      <c r="F97" s="276">
        <v>0</v>
      </c>
      <c r="G97" s="276">
        <v>0</v>
      </c>
      <c r="H97" s="277">
        <v>0</v>
      </c>
      <c r="I97" s="276">
        <v>0</v>
      </c>
      <c r="J97" s="276">
        <v>0</v>
      </c>
      <c r="K97" s="276">
        <v>4</v>
      </c>
      <c r="L97" s="276">
        <v>1</v>
      </c>
      <c r="M97" s="276">
        <v>0</v>
      </c>
      <c r="N97" s="277">
        <v>4</v>
      </c>
      <c r="O97" s="277">
        <v>6</v>
      </c>
      <c r="P97" s="278">
        <v>0</v>
      </c>
      <c r="Q97" s="279">
        <v>1</v>
      </c>
      <c r="R97" s="234">
        <v>0</v>
      </c>
      <c r="S97" s="234">
        <v>1</v>
      </c>
      <c r="T97" s="234">
        <v>0</v>
      </c>
      <c r="U97" s="409">
        <v>1</v>
      </c>
      <c r="V97" s="502">
        <v>0</v>
      </c>
      <c r="W97" s="234">
        <v>0</v>
      </c>
      <c r="X97" s="234">
        <v>0</v>
      </c>
      <c r="Y97" s="234">
        <v>0</v>
      </c>
      <c r="Z97" s="234">
        <v>1</v>
      </c>
      <c r="AA97" s="234">
        <v>0</v>
      </c>
      <c r="AB97" s="234">
        <v>0</v>
      </c>
      <c r="AC97" s="234">
        <v>1</v>
      </c>
      <c r="AD97" s="234">
        <v>0</v>
      </c>
      <c r="AE97" s="234">
        <v>0</v>
      </c>
      <c r="AF97" s="234">
        <v>0</v>
      </c>
      <c r="AG97" s="234">
        <v>0</v>
      </c>
      <c r="AH97" s="234">
        <v>0</v>
      </c>
      <c r="AI97" s="281">
        <v>0</v>
      </c>
      <c r="AJ97" s="283">
        <v>20</v>
      </c>
      <c r="AK97" s="29">
        <v>1.776672292795594</v>
      </c>
    </row>
    <row r="98" spans="2:37">
      <c r="B98" s="617">
        <v>5106307</v>
      </c>
      <c r="C98" s="2" t="s">
        <v>90</v>
      </c>
      <c r="D98" s="94">
        <v>22874</v>
      </c>
      <c r="E98" s="503">
        <v>1</v>
      </c>
      <c r="F98" s="276">
        <v>1</v>
      </c>
      <c r="G98" s="276">
        <v>0</v>
      </c>
      <c r="H98" s="277">
        <v>0</v>
      </c>
      <c r="I98" s="276">
        <v>1</v>
      </c>
      <c r="J98" s="276">
        <v>0</v>
      </c>
      <c r="K98" s="276">
        <v>6</v>
      </c>
      <c r="L98" s="276">
        <v>0</v>
      </c>
      <c r="M98" s="276">
        <v>0</v>
      </c>
      <c r="N98" s="277">
        <v>2</v>
      </c>
      <c r="O98" s="277">
        <v>5</v>
      </c>
      <c r="P98" s="278">
        <v>0</v>
      </c>
      <c r="Q98" s="279">
        <v>1</v>
      </c>
      <c r="R98" s="234">
        <v>0</v>
      </c>
      <c r="S98" s="234">
        <v>1</v>
      </c>
      <c r="T98" s="234">
        <v>0</v>
      </c>
      <c r="U98" s="409">
        <v>1</v>
      </c>
      <c r="V98" s="502">
        <v>0</v>
      </c>
      <c r="W98" s="234">
        <v>0</v>
      </c>
      <c r="X98" s="234">
        <v>1</v>
      </c>
      <c r="Y98" s="234">
        <v>0</v>
      </c>
      <c r="Z98" s="234">
        <v>1</v>
      </c>
      <c r="AA98" s="234">
        <v>0</v>
      </c>
      <c r="AB98" s="234">
        <v>6</v>
      </c>
      <c r="AC98" s="234">
        <v>3</v>
      </c>
      <c r="AD98" s="234">
        <v>0</v>
      </c>
      <c r="AE98" s="234">
        <v>0</v>
      </c>
      <c r="AF98" s="234">
        <v>1</v>
      </c>
      <c r="AG98" s="234">
        <v>0</v>
      </c>
      <c r="AH98" s="234">
        <v>0</v>
      </c>
      <c r="AI98" s="281">
        <v>0</v>
      </c>
      <c r="AJ98" s="283">
        <v>31</v>
      </c>
      <c r="AK98" s="29">
        <v>1.3552505027542188</v>
      </c>
    </row>
    <row r="99" spans="2:37">
      <c r="B99" s="617">
        <v>5106372</v>
      </c>
      <c r="C99" s="2" t="s">
        <v>91</v>
      </c>
      <c r="D99" s="94">
        <v>17793</v>
      </c>
      <c r="E99" s="503">
        <v>0</v>
      </c>
      <c r="F99" s="276">
        <v>1</v>
      </c>
      <c r="G99" s="276">
        <v>0</v>
      </c>
      <c r="H99" s="277">
        <v>0</v>
      </c>
      <c r="I99" s="276">
        <v>0</v>
      </c>
      <c r="J99" s="276">
        <v>1</v>
      </c>
      <c r="K99" s="276">
        <v>4</v>
      </c>
      <c r="L99" s="276">
        <v>0</v>
      </c>
      <c r="M99" s="276">
        <v>0</v>
      </c>
      <c r="N99" s="277">
        <v>1</v>
      </c>
      <c r="O99" s="277">
        <v>6</v>
      </c>
      <c r="P99" s="278">
        <v>0</v>
      </c>
      <c r="Q99" s="279">
        <v>1</v>
      </c>
      <c r="R99" s="234">
        <v>0</v>
      </c>
      <c r="S99" s="234">
        <v>1</v>
      </c>
      <c r="T99" s="234">
        <v>0</v>
      </c>
      <c r="U99" s="409">
        <v>0</v>
      </c>
      <c r="V99" s="502">
        <v>0</v>
      </c>
      <c r="W99" s="234">
        <v>1</v>
      </c>
      <c r="X99" s="234">
        <v>0</v>
      </c>
      <c r="Y99" s="234">
        <v>0</v>
      </c>
      <c r="Z99" s="234">
        <v>1</v>
      </c>
      <c r="AA99" s="234">
        <v>0</v>
      </c>
      <c r="AB99" s="234">
        <v>0</v>
      </c>
      <c r="AC99" s="234">
        <v>1</v>
      </c>
      <c r="AD99" s="234">
        <v>0</v>
      </c>
      <c r="AE99" s="234">
        <v>0</v>
      </c>
      <c r="AF99" s="234">
        <v>0</v>
      </c>
      <c r="AG99" s="234">
        <v>0</v>
      </c>
      <c r="AH99" s="234">
        <v>0</v>
      </c>
      <c r="AI99" s="281">
        <v>0</v>
      </c>
      <c r="AJ99" s="283">
        <v>18</v>
      </c>
      <c r="AK99" s="29">
        <v>1.0116337885685383</v>
      </c>
    </row>
    <row r="100" spans="2:37">
      <c r="B100" s="617">
        <v>5106422</v>
      </c>
      <c r="C100" s="2" t="s">
        <v>92</v>
      </c>
      <c r="D100" s="94">
        <v>35338</v>
      </c>
      <c r="E100" s="503">
        <v>1</v>
      </c>
      <c r="F100" s="276">
        <v>1</v>
      </c>
      <c r="G100" s="276">
        <v>0</v>
      </c>
      <c r="H100" s="277">
        <v>0</v>
      </c>
      <c r="I100" s="276">
        <v>0</v>
      </c>
      <c r="J100" s="276">
        <v>1</v>
      </c>
      <c r="K100" s="276">
        <v>8</v>
      </c>
      <c r="L100" s="276">
        <v>0</v>
      </c>
      <c r="M100" s="276">
        <v>0</v>
      </c>
      <c r="N100" s="277">
        <v>2</v>
      </c>
      <c r="O100" s="277">
        <v>5</v>
      </c>
      <c r="P100" s="278">
        <v>0</v>
      </c>
      <c r="Q100" s="279">
        <v>1</v>
      </c>
      <c r="R100" s="234">
        <v>0</v>
      </c>
      <c r="S100" s="234">
        <v>1</v>
      </c>
      <c r="T100" s="234">
        <v>0</v>
      </c>
      <c r="U100" s="409">
        <v>0</v>
      </c>
      <c r="V100" s="502">
        <v>0</v>
      </c>
      <c r="W100" s="234">
        <v>0</v>
      </c>
      <c r="X100" s="234">
        <v>0</v>
      </c>
      <c r="Y100" s="234">
        <v>0</v>
      </c>
      <c r="Z100" s="234">
        <v>2</v>
      </c>
      <c r="AA100" s="234">
        <v>0</v>
      </c>
      <c r="AB100" s="234">
        <v>1</v>
      </c>
      <c r="AC100" s="234">
        <v>5</v>
      </c>
      <c r="AD100" s="234">
        <v>1</v>
      </c>
      <c r="AE100" s="234">
        <v>0</v>
      </c>
      <c r="AF100" s="234">
        <v>0</v>
      </c>
      <c r="AG100" s="234">
        <v>0</v>
      </c>
      <c r="AH100" s="234">
        <v>0</v>
      </c>
      <c r="AI100" s="281">
        <v>0</v>
      </c>
      <c r="AJ100" s="283">
        <v>29</v>
      </c>
      <c r="AK100" s="29">
        <v>0.82064632973003571</v>
      </c>
    </row>
    <row r="101" spans="2:37">
      <c r="B101" s="617">
        <v>5106455</v>
      </c>
      <c r="C101" s="2" t="s">
        <v>93</v>
      </c>
      <c r="D101" s="94">
        <v>2649</v>
      </c>
      <c r="E101" s="503">
        <v>0</v>
      </c>
      <c r="F101" s="276">
        <v>1</v>
      </c>
      <c r="G101" s="276">
        <v>0</v>
      </c>
      <c r="H101" s="277">
        <v>1</v>
      </c>
      <c r="I101" s="276">
        <v>0</v>
      </c>
      <c r="J101" s="276">
        <v>0</v>
      </c>
      <c r="K101" s="276">
        <v>2</v>
      </c>
      <c r="L101" s="276">
        <v>0</v>
      </c>
      <c r="M101" s="276">
        <v>0</v>
      </c>
      <c r="N101" s="277">
        <v>1</v>
      </c>
      <c r="O101" s="277">
        <v>0</v>
      </c>
      <c r="P101" s="278">
        <v>0</v>
      </c>
      <c r="Q101" s="279">
        <v>0</v>
      </c>
      <c r="R101" s="234">
        <v>0</v>
      </c>
      <c r="S101" s="234">
        <v>0</v>
      </c>
      <c r="T101" s="234">
        <v>0</v>
      </c>
      <c r="U101" s="409">
        <v>1</v>
      </c>
      <c r="V101" s="502">
        <v>0</v>
      </c>
      <c r="W101" s="234">
        <v>1</v>
      </c>
      <c r="X101" s="234">
        <v>0</v>
      </c>
      <c r="Y101" s="234">
        <v>0</v>
      </c>
      <c r="Z101" s="234">
        <v>1</v>
      </c>
      <c r="AA101" s="234">
        <v>0</v>
      </c>
      <c r="AB101" s="234">
        <v>0</v>
      </c>
      <c r="AC101" s="234">
        <v>0</v>
      </c>
      <c r="AD101" s="234">
        <v>0</v>
      </c>
      <c r="AE101" s="234">
        <v>0</v>
      </c>
      <c r="AF101" s="234">
        <v>0</v>
      </c>
      <c r="AG101" s="234">
        <v>0</v>
      </c>
      <c r="AH101" s="234">
        <v>0</v>
      </c>
      <c r="AI101" s="281">
        <v>0</v>
      </c>
      <c r="AJ101" s="283">
        <v>8</v>
      </c>
      <c r="AK101" s="29">
        <v>3.020007550018875</v>
      </c>
    </row>
    <row r="102" spans="2:37">
      <c r="B102" s="617">
        <v>5106505</v>
      </c>
      <c r="C102" s="2" t="s">
        <v>94</v>
      </c>
      <c r="D102" s="94">
        <v>32915</v>
      </c>
      <c r="E102" s="503">
        <v>1</v>
      </c>
      <c r="F102" s="276">
        <v>1</v>
      </c>
      <c r="G102" s="276">
        <v>0</v>
      </c>
      <c r="H102" s="277">
        <v>1</v>
      </c>
      <c r="I102" s="276">
        <v>1</v>
      </c>
      <c r="J102" s="276">
        <v>1</v>
      </c>
      <c r="K102" s="276">
        <v>9</v>
      </c>
      <c r="L102" s="276">
        <v>0</v>
      </c>
      <c r="M102" s="276">
        <v>0</v>
      </c>
      <c r="N102" s="277">
        <v>6</v>
      </c>
      <c r="O102" s="277">
        <v>0</v>
      </c>
      <c r="P102" s="278">
        <v>0</v>
      </c>
      <c r="Q102" s="279">
        <v>1</v>
      </c>
      <c r="R102" s="234">
        <v>0</v>
      </c>
      <c r="S102" s="234">
        <v>1</v>
      </c>
      <c r="T102" s="234">
        <v>0</v>
      </c>
      <c r="U102" s="409">
        <v>0</v>
      </c>
      <c r="V102" s="502">
        <v>0</v>
      </c>
      <c r="W102" s="234">
        <v>0</v>
      </c>
      <c r="X102" s="234">
        <v>1</v>
      </c>
      <c r="Y102" s="234">
        <v>0</v>
      </c>
      <c r="Z102" s="234">
        <v>1</v>
      </c>
      <c r="AA102" s="234">
        <v>0</v>
      </c>
      <c r="AB102" s="234">
        <v>0</v>
      </c>
      <c r="AC102" s="234">
        <v>4</v>
      </c>
      <c r="AD102" s="234">
        <v>0</v>
      </c>
      <c r="AE102" s="234">
        <v>0</v>
      </c>
      <c r="AF102" s="234">
        <v>1</v>
      </c>
      <c r="AG102" s="234">
        <v>0</v>
      </c>
      <c r="AH102" s="234">
        <v>0</v>
      </c>
      <c r="AI102" s="281">
        <v>1</v>
      </c>
      <c r="AJ102" s="283">
        <v>30</v>
      </c>
      <c r="AK102" s="29">
        <v>0.91143855385082795</v>
      </c>
    </row>
    <row r="103" spans="2:37">
      <c r="B103" s="617">
        <v>5106653</v>
      </c>
      <c r="C103" s="2" t="s">
        <v>95</v>
      </c>
      <c r="D103" s="94">
        <v>6843</v>
      </c>
      <c r="E103" s="503">
        <v>1</v>
      </c>
      <c r="F103" s="276">
        <v>1</v>
      </c>
      <c r="G103" s="276">
        <v>0</v>
      </c>
      <c r="H103" s="277">
        <v>0</v>
      </c>
      <c r="I103" s="276">
        <v>0</v>
      </c>
      <c r="J103" s="276">
        <v>0</v>
      </c>
      <c r="K103" s="276">
        <v>3</v>
      </c>
      <c r="L103" s="276">
        <v>0</v>
      </c>
      <c r="M103" s="276">
        <v>0</v>
      </c>
      <c r="N103" s="277">
        <v>1</v>
      </c>
      <c r="O103" s="277">
        <v>0</v>
      </c>
      <c r="P103" s="278">
        <v>0</v>
      </c>
      <c r="Q103" s="279">
        <v>1</v>
      </c>
      <c r="R103" s="234">
        <v>0</v>
      </c>
      <c r="S103" s="234">
        <v>0</v>
      </c>
      <c r="T103" s="234">
        <v>0</v>
      </c>
      <c r="U103" s="409">
        <v>1</v>
      </c>
      <c r="V103" s="502">
        <v>0</v>
      </c>
      <c r="W103" s="234">
        <v>0</v>
      </c>
      <c r="X103" s="234">
        <v>0</v>
      </c>
      <c r="Y103" s="234">
        <v>0</v>
      </c>
      <c r="Z103" s="234">
        <v>1</v>
      </c>
      <c r="AA103" s="234">
        <v>0</v>
      </c>
      <c r="AB103" s="234">
        <v>0</v>
      </c>
      <c r="AC103" s="234">
        <v>1</v>
      </c>
      <c r="AD103" s="234">
        <v>1</v>
      </c>
      <c r="AE103" s="234">
        <v>0</v>
      </c>
      <c r="AF103" s="234">
        <v>0</v>
      </c>
      <c r="AG103" s="234">
        <v>0</v>
      </c>
      <c r="AH103" s="234">
        <v>0</v>
      </c>
      <c r="AI103" s="281">
        <v>0</v>
      </c>
      <c r="AJ103" s="283">
        <v>11</v>
      </c>
      <c r="AK103" s="29">
        <v>1.6074820984948122</v>
      </c>
    </row>
    <row r="104" spans="2:37">
      <c r="B104" s="617">
        <v>5106703</v>
      </c>
      <c r="C104" s="2" t="s">
        <v>96</v>
      </c>
      <c r="D104" s="94">
        <v>1550</v>
      </c>
      <c r="E104" s="503">
        <v>0</v>
      </c>
      <c r="F104" s="276">
        <v>1</v>
      </c>
      <c r="G104" s="276">
        <v>0</v>
      </c>
      <c r="H104" s="277">
        <v>0</v>
      </c>
      <c r="I104" s="276">
        <v>0</v>
      </c>
      <c r="J104" s="276">
        <v>0</v>
      </c>
      <c r="K104" s="276">
        <v>1</v>
      </c>
      <c r="L104" s="276">
        <v>0</v>
      </c>
      <c r="M104" s="276">
        <v>0</v>
      </c>
      <c r="N104" s="277">
        <v>1</v>
      </c>
      <c r="O104" s="277">
        <v>2</v>
      </c>
      <c r="P104" s="278">
        <v>0</v>
      </c>
      <c r="Q104" s="279">
        <v>1</v>
      </c>
      <c r="R104" s="234">
        <v>0</v>
      </c>
      <c r="S104" s="234">
        <v>1</v>
      </c>
      <c r="T104" s="234">
        <v>0</v>
      </c>
      <c r="U104" s="409">
        <v>0</v>
      </c>
      <c r="V104" s="502">
        <v>0</v>
      </c>
      <c r="W104" s="234">
        <v>0</v>
      </c>
      <c r="X104" s="234">
        <v>0</v>
      </c>
      <c r="Y104" s="234">
        <v>0</v>
      </c>
      <c r="Z104" s="234">
        <v>1</v>
      </c>
      <c r="AA104" s="234">
        <v>0</v>
      </c>
      <c r="AB104" s="234">
        <v>0</v>
      </c>
      <c r="AC104" s="234">
        <v>0</v>
      </c>
      <c r="AD104" s="234">
        <v>0</v>
      </c>
      <c r="AE104" s="234">
        <v>0</v>
      </c>
      <c r="AF104" s="234">
        <v>0</v>
      </c>
      <c r="AG104" s="234">
        <v>0</v>
      </c>
      <c r="AH104" s="234">
        <v>0</v>
      </c>
      <c r="AI104" s="281">
        <v>0</v>
      </c>
      <c r="AJ104" s="283">
        <v>8</v>
      </c>
      <c r="AK104" s="29">
        <v>5.161290322580645</v>
      </c>
    </row>
    <row r="105" spans="2:37">
      <c r="B105" s="617">
        <v>5106752</v>
      </c>
      <c r="C105" s="2" t="s">
        <v>97</v>
      </c>
      <c r="D105" s="94">
        <v>45774</v>
      </c>
      <c r="E105" s="503">
        <v>0</v>
      </c>
      <c r="F105" s="276">
        <v>1</v>
      </c>
      <c r="G105" s="276">
        <v>0</v>
      </c>
      <c r="H105" s="277">
        <v>0</v>
      </c>
      <c r="I105" s="276">
        <v>1</v>
      </c>
      <c r="J105" s="276">
        <v>1</v>
      </c>
      <c r="K105" s="276">
        <v>10</v>
      </c>
      <c r="L105" s="276">
        <v>0</v>
      </c>
      <c r="M105" s="276">
        <v>0</v>
      </c>
      <c r="N105" s="277">
        <v>23</v>
      </c>
      <c r="O105" s="277">
        <v>23</v>
      </c>
      <c r="P105" s="278">
        <v>0</v>
      </c>
      <c r="Q105" s="279">
        <v>1</v>
      </c>
      <c r="R105" s="234">
        <v>0</v>
      </c>
      <c r="S105" s="234">
        <v>2</v>
      </c>
      <c r="T105" s="234">
        <v>0</v>
      </c>
      <c r="U105" s="409">
        <v>0</v>
      </c>
      <c r="V105" s="502">
        <v>0</v>
      </c>
      <c r="W105" s="234">
        <v>2</v>
      </c>
      <c r="X105" s="234">
        <v>0</v>
      </c>
      <c r="Y105" s="234">
        <v>0</v>
      </c>
      <c r="Z105" s="234">
        <v>2</v>
      </c>
      <c r="AA105" s="234">
        <v>1</v>
      </c>
      <c r="AB105" s="234">
        <v>0</v>
      </c>
      <c r="AC105" s="234">
        <v>7</v>
      </c>
      <c r="AD105" s="234">
        <v>0</v>
      </c>
      <c r="AE105" s="234">
        <v>0</v>
      </c>
      <c r="AF105" s="234">
        <v>1</v>
      </c>
      <c r="AG105" s="234">
        <v>0</v>
      </c>
      <c r="AH105" s="234">
        <v>0</v>
      </c>
      <c r="AI105" s="281">
        <v>0</v>
      </c>
      <c r="AJ105" s="283">
        <v>75</v>
      </c>
      <c r="AK105" s="29">
        <v>1.6384847293223228</v>
      </c>
    </row>
    <row r="106" spans="2:37">
      <c r="B106" s="617">
        <v>5106778</v>
      </c>
      <c r="C106" s="2" t="s">
        <v>98</v>
      </c>
      <c r="D106" s="94">
        <v>12685</v>
      </c>
      <c r="E106" s="503">
        <v>0</v>
      </c>
      <c r="F106" s="276">
        <v>1</v>
      </c>
      <c r="G106" s="276">
        <v>0</v>
      </c>
      <c r="H106" s="277">
        <v>0</v>
      </c>
      <c r="I106" s="276">
        <v>0</v>
      </c>
      <c r="J106" s="276">
        <v>0</v>
      </c>
      <c r="K106" s="276">
        <v>5</v>
      </c>
      <c r="L106" s="276">
        <v>0</v>
      </c>
      <c r="M106" s="276">
        <v>0</v>
      </c>
      <c r="N106" s="277">
        <v>1</v>
      </c>
      <c r="O106" s="277">
        <v>0</v>
      </c>
      <c r="P106" s="278">
        <v>0</v>
      </c>
      <c r="Q106" s="279">
        <v>0</v>
      </c>
      <c r="R106" s="234">
        <v>0</v>
      </c>
      <c r="S106" s="234">
        <v>1</v>
      </c>
      <c r="T106" s="234">
        <v>0</v>
      </c>
      <c r="U106" s="409">
        <v>0</v>
      </c>
      <c r="V106" s="502">
        <v>0</v>
      </c>
      <c r="W106" s="234">
        <v>0</v>
      </c>
      <c r="X106" s="234">
        <v>0</v>
      </c>
      <c r="Y106" s="234">
        <v>0</v>
      </c>
      <c r="Z106" s="234">
        <v>2</v>
      </c>
      <c r="AA106" s="234">
        <v>0</v>
      </c>
      <c r="AB106" s="234">
        <v>0</v>
      </c>
      <c r="AC106" s="234">
        <v>2</v>
      </c>
      <c r="AD106" s="234">
        <v>0</v>
      </c>
      <c r="AE106" s="234">
        <v>0</v>
      </c>
      <c r="AF106" s="234">
        <v>0</v>
      </c>
      <c r="AG106" s="234">
        <v>0</v>
      </c>
      <c r="AH106" s="234">
        <v>0</v>
      </c>
      <c r="AI106" s="281">
        <v>0</v>
      </c>
      <c r="AJ106" s="283">
        <v>12</v>
      </c>
      <c r="AK106" s="29">
        <v>0.94599921166732359</v>
      </c>
    </row>
    <row r="107" spans="2:37">
      <c r="B107" s="617">
        <v>5106802</v>
      </c>
      <c r="C107" s="2" t="s">
        <v>99</v>
      </c>
      <c r="D107" s="94">
        <v>5392</v>
      </c>
      <c r="E107" s="503">
        <v>1</v>
      </c>
      <c r="F107" s="276">
        <v>0</v>
      </c>
      <c r="G107" s="276">
        <v>1</v>
      </c>
      <c r="H107" s="277">
        <v>1</v>
      </c>
      <c r="I107" s="276">
        <v>0</v>
      </c>
      <c r="J107" s="276">
        <v>0</v>
      </c>
      <c r="K107" s="276">
        <v>3</v>
      </c>
      <c r="L107" s="276">
        <v>0</v>
      </c>
      <c r="M107" s="276">
        <v>0</v>
      </c>
      <c r="N107" s="277">
        <v>1</v>
      </c>
      <c r="O107" s="277">
        <v>0</v>
      </c>
      <c r="P107" s="278">
        <v>0</v>
      </c>
      <c r="Q107" s="279">
        <v>0</v>
      </c>
      <c r="R107" s="234">
        <v>0</v>
      </c>
      <c r="S107" s="234">
        <v>1</v>
      </c>
      <c r="T107" s="234">
        <v>0</v>
      </c>
      <c r="U107" s="409">
        <v>0</v>
      </c>
      <c r="V107" s="502">
        <v>0</v>
      </c>
      <c r="W107" s="234">
        <v>2</v>
      </c>
      <c r="X107" s="234">
        <v>0</v>
      </c>
      <c r="Y107" s="234">
        <v>0</v>
      </c>
      <c r="Z107" s="234">
        <v>1</v>
      </c>
      <c r="AA107" s="234">
        <v>0</v>
      </c>
      <c r="AB107" s="234">
        <v>0</v>
      </c>
      <c r="AC107" s="234">
        <v>0</v>
      </c>
      <c r="AD107" s="234">
        <v>0</v>
      </c>
      <c r="AE107" s="234">
        <v>0</v>
      </c>
      <c r="AF107" s="234">
        <v>1</v>
      </c>
      <c r="AG107" s="234">
        <v>0</v>
      </c>
      <c r="AH107" s="234">
        <v>0</v>
      </c>
      <c r="AI107" s="281">
        <v>0</v>
      </c>
      <c r="AJ107" s="283">
        <v>12</v>
      </c>
      <c r="AK107" s="29">
        <v>2.2255192878338281</v>
      </c>
    </row>
    <row r="108" spans="2:37">
      <c r="B108" s="617">
        <v>5106828</v>
      </c>
      <c r="C108" s="2" t="s">
        <v>100</v>
      </c>
      <c r="D108" s="94">
        <v>12097</v>
      </c>
      <c r="E108" s="503">
        <v>0</v>
      </c>
      <c r="F108" s="276">
        <v>1</v>
      </c>
      <c r="G108" s="276">
        <v>0</v>
      </c>
      <c r="H108" s="277">
        <v>0</v>
      </c>
      <c r="I108" s="276">
        <v>0</v>
      </c>
      <c r="J108" s="276">
        <v>0</v>
      </c>
      <c r="K108" s="276">
        <v>4</v>
      </c>
      <c r="L108" s="276">
        <v>0</v>
      </c>
      <c r="M108" s="276">
        <v>0</v>
      </c>
      <c r="N108" s="277">
        <v>1</v>
      </c>
      <c r="O108" s="277">
        <v>0</v>
      </c>
      <c r="P108" s="278">
        <v>0</v>
      </c>
      <c r="Q108" s="279">
        <v>1</v>
      </c>
      <c r="R108" s="234">
        <v>0</v>
      </c>
      <c r="S108" s="234">
        <v>0</v>
      </c>
      <c r="T108" s="234">
        <v>0</v>
      </c>
      <c r="U108" s="409">
        <v>1</v>
      </c>
      <c r="V108" s="502">
        <v>0</v>
      </c>
      <c r="W108" s="234">
        <v>0</v>
      </c>
      <c r="X108" s="234">
        <v>1</v>
      </c>
      <c r="Y108" s="234">
        <v>0</v>
      </c>
      <c r="Z108" s="234">
        <v>1</v>
      </c>
      <c r="AA108" s="234">
        <v>0</v>
      </c>
      <c r="AB108" s="234">
        <v>1</v>
      </c>
      <c r="AC108" s="234">
        <v>2</v>
      </c>
      <c r="AD108" s="234">
        <v>0</v>
      </c>
      <c r="AE108" s="234">
        <v>1</v>
      </c>
      <c r="AF108" s="234">
        <v>0</v>
      </c>
      <c r="AG108" s="234">
        <v>0</v>
      </c>
      <c r="AH108" s="234">
        <v>0</v>
      </c>
      <c r="AI108" s="281">
        <v>0</v>
      </c>
      <c r="AJ108" s="283">
        <v>14</v>
      </c>
      <c r="AK108" s="29">
        <v>1.1573117301810365</v>
      </c>
    </row>
    <row r="109" spans="2:37">
      <c r="B109" s="617">
        <v>5106851</v>
      </c>
      <c r="C109" s="2" t="s">
        <v>101</v>
      </c>
      <c r="D109" s="94">
        <v>2877</v>
      </c>
      <c r="E109" s="503">
        <v>0</v>
      </c>
      <c r="F109" s="276">
        <v>1</v>
      </c>
      <c r="G109" s="276">
        <v>0</v>
      </c>
      <c r="H109" s="277">
        <v>0</v>
      </c>
      <c r="I109" s="276">
        <v>0</v>
      </c>
      <c r="J109" s="276">
        <v>0</v>
      </c>
      <c r="K109" s="276">
        <v>3</v>
      </c>
      <c r="L109" s="276">
        <v>0</v>
      </c>
      <c r="M109" s="276">
        <v>0</v>
      </c>
      <c r="N109" s="277">
        <v>1</v>
      </c>
      <c r="O109" s="277">
        <v>0</v>
      </c>
      <c r="P109" s="278">
        <v>0</v>
      </c>
      <c r="Q109" s="279">
        <v>1</v>
      </c>
      <c r="R109" s="234">
        <v>0</v>
      </c>
      <c r="S109" s="234">
        <v>0</v>
      </c>
      <c r="T109" s="234">
        <v>0</v>
      </c>
      <c r="U109" s="409">
        <v>0</v>
      </c>
      <c r="V109" s="502">
        <v>0</v>
      </c>
      <c r="W109" s="234">
        <v>2</v>
      </c>
      <c r="X109" s="234">
        <v>0</v>
      </c>
      <c r="Y109" s="234">
        <v>0</v>
      </c>
      <c r="Z109" s="234">
        <v>1</v>
      </c>
      <c r="AA109" s="234">
        <v>0</v>
      </c>
      <c r="AB109" s="234">
        <v>0</v>
      </c>
      <c r="AC109" s="234">
        <v>1</v>
      </c>
      <c r="AD109" s="234">
        <v>1</v>
      </c>
      <c r="AE109" s="234">
        <v>0</v>
      </c>
      <c r="AF109" s="234">
        <v>0</v>
      </c>
      <c r="AG109" s="234">
        <v>0</v>
      </c>
      <c r="AH109" s="234">
        <v>0</v>
      </c>
      <c r="AI109" s="281">
        <v>0</v>
      </c>
      <c r="AJ109" s="283">
        <v>11</v>
      </c>
      <c r="AK109" s="29">
        <v>3.8234271810914149</v>
      </c>
    </row>
    <row r="110" spans="2:37">
      <c r="B110" s="617">
        <v>5107008</v>
      </c>
      <c r="C110" s="2" t="s">
        <v>102</v>
      </c>
      <c r="D110" s="94">
        <v>16021</v>
      </c>
      <c r="E110" s="503">
        <v>1</v>
      </c>
      <c r="F110" s="276">
        <v>1</v>
      </c>
      <c r="G110" s="276">
        <v>0</v>
      </c>
      <c r="H110" s="277">
        <v>0</v>
      </c>
      <c r="I110" s="276">
        <v>1</v>
      </c>
      <c r="J110" s="276">
        <v>0</v>
      </c>
      <c r="K110" s="276">
        <v>6</v>
      </c>
      <c r="L110" s="276">
        <v>0</v>
      </c>
      <c r="M110" s="276">
        <v>0</v>
      </c>
      <c r="N110" s="277">
        <v>2</v>
      </c>
      <c r="O110" s="277">
        <v>3</v>
      </c>
      <c r="P110" s="278">
        <v>0</v>
      </c>
      <c r="Q110" s="279">
        <v>1</v>
      </c>
      <c r="R110" s="234">
        <v>0</v>
      </c>
      <c r="S110" s="234">
        <v>1</v>
      </c>
      <c r="T110" s="234">
        <v>0</v>
      </c>
      <c r="U110" s="409">
        <v>0</v>
      </c>
      <c r="V110" s="502">
        <v>0</v>
      </c>
      <c r="W110" s="234">
        <v>0</v>
      </c>
      <c r="X110" s="234">
        <v>0</v>
      </c>
      <c r="Y110" s="234">
        <v>1</v>
      </c>
      <c r="Z110" s="234">
        <v>1</v>
      </c>
      <c r="AA110" s="234">
        <v>0</v>
      </c>
      <c r="AB110" s="234">
        <v>0</v>
      </c>
      <c r="AC110" s="234">
        <v>1</v>
      </c>
      <c r="AD110" s="234">
        <v>0</v>
      </c>
      <c r="AE110" s="234">
        <v>0</v>
      </c>
      <c r="AF110" s="234">
        <v>0</v>
      </c>
      <c r="AG110" s="234">
        <v>0</v>
      </c>
      <c r="AH110" s="234">
        <v>0</v>
      </c>
      <c r="AI110" s="281">
        <v>0</v>
      </c>
      <c r="AJ110" s="283">
        <v>19</v>
      </c>
      <c r="AK110" s="29">
        <v>1.1859434492228949</v>
      </c>
    </row>
    <row r="111" spans="2:37">
      <c r="B111" s="617">
        <v>5107040</v>
      </c>
      <c r="C111" s="2" t="s">
        <v>103</v>
      </c>
      <c r="D111" s="94">
        <v>62983</v>
      </c>
      <c r="E111" s="503">
        <v>1</v>
      </c>
      <c r="F111" s="276">
        <v>1</v>
      </c>
      <c r="G111" s="276">
        <v>0</v>
      </c>
      <c r="H111" s="277">
        <v>1</v>
      </c>
      <c r="I111" s="276">
        <v>1</v>
      </c>
      <c r="J111" s="276">
        <v>1</v>
      </c>
      <c r="K111" s="276">
        <v>17</v>
      </c>
      <c r="L111" s="276">
        <v>0</v>
      </c>
      <c r="M111" s="276">
        <v>0</v>
      </c>
      <c r="N111" s="277">
        <v>15</v>
      </c>
      <c r="O111" s="277">
        <v>89</v>
      </c>
      <c r="P111" s="278">
        <v>0</v>
      </c>
      <c r="Q111" s="279">
        <v>1</v>
      </c>
      <c r="R111" s="234">
        <v>0</v>
      </c>
      <c r="S111" s="234">
        <v>4</v>
      </c>
      <c r="T111" s="234">
        <v>1</v>
      </c>
      <c r="U111" s="409">
        <v>0</v>
      </c>
      <c r="V111" s="502">
        <v>1</v>
      </c>
      <c r="W111" s="234">
        <v>0</v>
      </c>
      <c r="X111" s="234">
        <v>0</v>
      </c>
      <c r="Y111" s="234">
        <v>1</v>
      </c>
      <c r="Z111" s="234">
        <v>1</v>
      </c>
      <c r="AA111" s="234">
        <v>4</v>
      </c>
      <c r="AB111" s="234">
        <v>0</v>
      </c>
      <c r="AC111" s="234">
        <v>11</v>
      </c>
      <c r="AD111" s="234">
        <v>0</v>
      </c>
      <c r="AE111" s="234">
        <v>0</v>
      </c>
      <c r="AF111" s="234">
        <v>2</v>
      </c>
      <c r="AG111" s="234">
        <v>1</v>
      </c>
      <c r="AH111" s="234">
        <v>0</v>
      </c>
      <c r="AI111" s="281">
        <v>0</v>
      </c>
      <c r="AJ111" s="283">
        <v>153</v>
      </c>
      <c r="AK111" s="29">
        <v>2.4292269342520996</v>
      </c>
    </row>
    <row r="112" spans="2:37">
      <c r="B112" s="617">
        <v>5107065</v>
      </c>
      <c r="C112" s="2" t="s">
        <v>104</v>
      </c>
      <c r="D112" s="94">
        <v>17937</v>
      </c>
      <c r="E112" s="503">
        <v>1</v>
      </c>
      <c r="F112" s="276">
        <v>1</v>
      </c>
      <c r="G112" s="276">
        <v>0</v>
      </c>
      <c r="H112" s="277">
        <v>0</v>
      </c>
      <c r="I112" s="276">
        <v>0</v>
      </c>
      <c r="J112" s="276">
        <v>0</v>
      </c>
      <c r="K112" s="276">
        <v>10</v>
      </c>
      <c r="L112" s="276">
        <v>0</v>
      </c>
      <c r="M112" s="276">
        <v>0</v>
      </c>
      <c r="N112" s="277">
        <v>4</v>
      </c>
      <c r="O112" s="277">
        <v>11</v>
      </c>
      <c r="P112" s="278">
        <v>0</v>
      </c>
      <c r="Q112" s="279">
        <v>0</v>
      </c>
      <c r="R112" s="234">
        <v>0</v>
      </c>
      <c r="S112" s="234">
        <v>2</v>
      </c>
      <c r="T112" s="234">
        <v>0</v>
      </c>
      <c r="U112" s="409">
        <v>0</v>
      </c>
      <c r="V112" s="502">
        <v>0</v>
      </c>
      <c r="W112" s="234">
        <v>0</v>
      </c>
      <c r="X112" s="234">
        <v>0</v>
      </c>
      <c r="Y112" s="234">
        <v>0</v>
      </c>
      <c r="Z112" s="234">
        <v>1</v>
      </c>
      <c r="AA112" s="234">
        <v>0</v>
      </c>
      <c r="AB112" s="234">
        <v>7</v>
      </c>
      <c r="AC112" s="234">
        <v>4</v>
      </c>
      <c r="AD112" s="234">
        <v>0</v>
      </c>
      <c r="AE112" s="234">
        <v>0</v>
      </c>
      <c r="AF112" s="234">
        <v>0</v>
      </c>
      <c r="AG112" s="234">
        <v>0</v>
      </c>
      <c r="AH112" s="234">
        <v>0</v>
      </c>
      <c r="AI112" s="281">
        <v>0</v>
      </c>
      <c r="AJ112" s="283">
        <v>41</v>
      </c>
      <c r="AK112" s="29">
        <v>2.2857780007805095</v>
      </c>
    </row>
    <row r="113" spans="2:37">
      <c r="B113" s="617">
        <v>5107156</v>
      </c>
      <c r="C113" s="2" t="s">
        <v>105</v>
      </c>
      <c r="D113" s="94">
        <v>2743</v>
      </c>
      <c r="E113" s="503">
        <v>0</v>
      </c>
      <c r="F113" s="276">
        <v>1</v>
      </c>
      <c r="G113" s="276">
        <v>0</v>
      </c>
      <c r="H113" s="277">
        <v>0</v>
      </c>
      <c r="I113" s="276">
        <v>0</v>
      </c>
      <c r="J113" s="276">
        <v>0</v>
      </c>
      <c r="K113" s="276">
        <v>1</v>
      </c>
      <c r="L113" s="276">
        <v>0</v>
      </c>
      <c r="M113" s="276">
        <v>0</v>
      </c>
      <c r="N113" s="277">
        <v>1</v>
      </c>
      <c r="O113" s="277">
        <v>0</v>
      </c>
      <c r="P113" s="278">
        <v>0</v>
      </c>
      <c r="Q113" s="279">
        <v>0</v>
      </c>
      <c r="R113" s="234">
        <v>0</v>
      </c>
      <c r="S113" s="234">
        <v>0</v>
      </c>
      <c r="T113" s="234">
        <v>0</v>
      </c>
      <c r="U113" s="409">
        <v>0</v>
      </c>
      <c r="V113" s="502">
        <v>0</v>
      </c>
      <c r="W113" s="234">
        <v>0</v>
      </c>
      <c r="X113" s="234">
        <v>0</v>
      </c>
      <c r="Y113" s="234">
        <v>0</v>
      </c>
      <c r="Z113" s="234">
        <v>1</v>
      </c>
      <c r="AA113" s="234">
        <v>0</v>
      </c>
      <c r="AB113" s="234">
        <v>0</v>
      </c>
      <c r="AC113" s="234">
        <v>0</v>
      </c>
      <c r="AD113" s="234">
        <v>0</v>
      </c>
      <c r="AE113" s="234">
        <v>0</v>
      </c>
      <c r="AF113" s="234">
        <v>0</v>
      </c>
      <c r="AG113" s="234">
        <v>0</v>
      </c>
      <c r="AH113" s="234">
        <v>0</v>
      </c>
      <c r="AI113" s="281">
        <v>0</v>
      </c>
      <c r="AJ113" s="283">
        <v>4</v>
      </c>
      <c r="AK113" s="29">
        <v>1.4582573824279985</v>
      </c>
    </row>
    <row r="114" spans="2:37">
      <c r="B114" s="617">
        <v>5107180</v>
      </c>
      <c r="C114" s="2" t="s">
        <v>106</v>
      </c>
      <c r="D114" s="94">
        <v>10329</v>
      </c>
      <c r="E114" s="503">
        <v>1</v>
      </c>
      <c r="F114" s="276">
        <v>1</v>
      </c>
      <c r="G114" s="276">
        <v>0</v>
      </c>
      <c r="H114" s="277">
        <v>0</v>
      </c>
      <c r="I114" s="276">
        <v>0</v>
      </c>
      <c r="J114" s="276">
        <v>0</v>
      </c>
      <c r="K114" s="276">
        <v>2</v>
      </c>
      <c r="L114" s="276">
        <v>0</v>
      </c>
      <c r="M114" s="276">
        <v>0</v>
      </c>
      <c r="N114" s="277">
        <v>2</v>
      </c>
      <c r="O114" s="277">
        <v>6</v>
      </c>
      <c r="P114" s="278">
        <v>0</v>
      </c>
      <c r="Q114" s="279">
        <v>1</v>
      </c>
      <c r="R114" s="234">
        <v>0</v>
      </c>
      <c r="S114" s="234">
        <v>1</v>
      </c>
      <c r="T114" s="234">
        <v>0</v>
      </c>
      <c r="U114" s="409">
        <v>0</v>
      </c>
      <c r="V114" s="502">
        <v>0</v>
      </c>
      <c r="W114" s="234">
        <v>1</v>
      </c>
      <c r="X114" s="234">
        <v>0</v>
      </c>
      <c r="Y114" s="234">
        <v>0</v>
      </c>
      <c r="Z114" s="234">
        <v>1</v>
      </c>
      <c r="AA114" s="234">
        <v>0</v>
      </c>
      <c r="AB114" s="234">
        <v>1</v>
      </c>
      <c r="AC114" s="234">
        <v>3</v>
      </c>
      <c r="AD114" s="234">
        <v>0</v>
      </c>
      <c r="AE114" s="234">
        <v>0</v>
      </c>
      <c r="AF114" s="234">
        <v>0</v>
      </c>
      <c r="AG114" s="234">
        <v>0</v>
      </c>
      <c r="AH114" s="234">
        <v>0</v>
      </c>
      <c r="AI114" s="281">
        <v>0</v>
      </c>
      <c r="AJ114" s="283">
        <v>20</v>
      </c>
      <c r="AK114" s="29">
        <v>1.936295866008326</v>
      </c>
    </row>
    <row r="115" spans="2:37">
      <c r="B115" s="617">
        <v>5107198</v>
      </c>
      <c r="C115" s="2" t="s">
        <v>107</v>
      </c>
      <c r="D115" s="94">
        <v>2422</v>
      </c>
      <c r="E115" s="503">
        <v>0</v>
      </c>
      <c r="F115" s="276">
        <v>1</v>
      </c>
      <c r="G115" s="276">
        <v>0</v>
      </c>
      <c r="H115" s="277">
        <v>0</v>
      </c>
      <c r="I115" s="276">
        <v>0</v>
      </c>
      <c r="J115" s="276">
        <v>0</v>
      </c>
      <c r="K115" s="276">
        <v>1</v>
      </c>
      <c r="L115" s="276">
        <v>0</v>
      </c>
      <c r="M115" s="276">
        <v>0</v>
      </c>
      <c r="N115" s="277">
        <v>1</v>
      </c>
      <c r="O115" s="277">
        <v>0</v>
      </c>
      <c r="P115" s="278">
        <v>0</v>
      </c>
      <c r="Q115" s="279">
        <v>1</v>
      </c>
      <c r="R115" s="234">
        <v>0</v>
      </c>
      <c r="S115" s="234">
        <v>1</v>
      </c>
      <c r="T115" s="234">
        <v>0</v>
      </c>
      <c r="U115" s="409">
        <v>0</v>
      </c>
      <c r="V115" s="502">
        <v>0</v>
      </c>
      <c r="W115" s="234">
        <v>1</v>
      </c>
      <c r="X115" s="234">
        <v>0</v>
      </c>
      <c r="Y115" s="234">
        <v>0</v>
      </c>
      <c r="Z115" s="234">
        <v>1</v>
      </c>
      <c r="AA115" s="234">
        <v>0</v>
      </c>
      <c r="AB115" s="234">
        <v>0</v>
      </c>
      <c r="AC115" s="234">
        <v>0</v>
      </c>
      <c r="AD115" s="234">
        <v>0</v>
      </c>
      <c r="AE115" s="234">
        <v>0</v>
      </c>
      <c r="AF115" s="234">
        <v>0</v>
      </c>
      <c r="AG115" s="234">
        <v>0</v>
      </c>
      <c r="AH115" s="234">
        <v>0</v>
      </c>
      <c r="AI115" s="281">
        <v>0</v>
      </c>
      <c r="AJ115" s="283">
        <v>7</v>
      </c>
      <c r="AK115" s="29">
        <v>2.8901734104046239</v>
      </c>
    </row>
    <row r="116" spans="2:37">
      <c r="B116" s="617">
        <v>5107206</v>
      </c>
      <c r="C116" s="2" t="s">
        <v>108</v>
      </c>
      <c r="D116" s="94">
        <v>5153</v>
      </c>
      <c r="E116" s="503">
        <v>0</v>
      </c>
      <c r="F116" s="276">
        <v>0</v>
      </c>
      <c r="G116" s="276">
        <v>0</v>
      </c>
      <c r="H116" s="277">
        <v>0</v>
      </c>
      <c r="I116" s="276">
        <v>0</v>
      </c>
      <c r="J116" s="276">
        <v>0</v>
      </c>
      <c r="K116" s="276">
        <v>0</v>
      </c>
      <c r="L116" s="276">
        <v>1</v>
      </c>
      <c r="M116" s="276">
        <v>0</v>
      </c>
      <c r="N116" s="277">
        <v>1</v>
      </c>
      <c r="O116" s="277">
        <v>1</v>
      </c>
      <c r="P116" s="278">
        <v>0</v>
      </c>
      <c r="Q116" s="279">
        <v>0</v>
      </c>
      <c r="R116" s="234">
        <v>0</v>
      </c>
      <c r="S116" s="234">
        <v>1</v>
      </c>
      <c r="T116" s="234">
        <v>0</v>
      </c>
      <c r="U116" s="409">
        <v>0</v>
      </c>
      <c r="V116" s="502">
        <v>0</v>
      </c>
      <c r="W116" s="234">
        <v>2</v>
      </c>
      <c r="X116" s="234">
        <v>0</v>
      </c>
      <c r="Y116" s="234">
        <v>0</v>
      </c>
      <c r="Z116" s="234">
        <v>1</v>
      </c>
      <c r="AA116" s="234">
        <v>0</v>
      </c>
      <c r="AB116" s="234">
        <v>0</v>
      </c>
      <c r="AC116" s="234">
        <v>0</v>
      </c>
      <c r="AD116" s="234">
        <v>0</v>
      </c>
      <c r="AE116" s="234">
        <v>0</v>
      </c>
      <c r="AF116" s="234">
        <v>0</v>
      </c>
      <c r="AG116" s="234">
        <v>0</v>
      </c>
      <c r="AH116" s="234">
        <v>0</v>
      </c>
      <c r="AI116" s="281">
        <v>0</v>
      </c>
      <c r="AJ116" s="283">
        <v>7</v>
      </c>
      <c r="AK116" s="29">
        <v>1.3584319813700758</v>
      </c>
    </row>
    <row r="117" spans="2:37">
      <c r="B117" s="617">
        <v>5107578</v>
      </c>
      <c r="C117" s="2" t="s">
        <v>109</v>
      </c>
      <c r="D117" s="94">
        <v>4036</v>
      </c>
      <c r="E117" s="503">
        <v>0</v>
      </c>
      <c r="F117" s="276">
        <v>1</v>
      </c>
      <c r="G117" s="276">
        <v>0</v>
      </c>
      <c r="H117" s="277">
        <v>0</v>
      </c>
      <c r="I117" s="276">
        <v>0</v>
      </c>
      <c r="J117" s="276">
        <v>0</v>
      </c>
      <c r="K117" s="276">
        <v>3</v>
      </c>
      <c r="L117" s="276">
        <v>0</v>
      </c>
      <c r="M117" s="276">
        <v>0</v>
      </c>
      <c r="N117" s="277">
        <v>1</v>
      </c>
      <c r="O117" s="277">
        <v>0</v>
      </c>
      <c r="P117" s="278">
        <v>0</v>
      </c>
      <c r="Q117" s="279">
        <v>1</v>
      </c>
      <c r="R117" s="234">
        <v>0</v>
      </c>
      <c r="S117" s="234">
        <v>0</v>
      </c>
      <c r="T117" s="234">
        <v>0</v>
      </c>
      <c r="U117" s="409">
        <v>0</v>
      </c>
      <c r="V117" s="502">
        <v>0</v>
      </c>
      <c r="W117" s="234">
        <v>0</v>
      </c>
      <c r="X117" s="234">
        <v>0</v>
      </c>
      <c r="Y117" s="234">
        <v>0</v>
      </c>
      <c r="Z117" s="234">
        <v>1</v>
      </c>
      <c r="AA117" s="234">
        <v>0</v>
      </c>
      <c r="AB117" s="234">
        <v>1</v>
      </c>
      <c r="AC117" s="234">
        <v>0</v>
      </c>
      <c r="AD117" s="234">
        <v>1</v>
      </c>
      <c r="AE117" s="234">
        <v>0</v>
      </c>
      <c r="AF117" s="234">
        <v>0</v>
      </c>
      <c r="AG117" s="234">
        <v>0</v>
      </c>
      <c r="AH117" s="234">
        <v>0</v>
      </c>
      <c r="AI117" s="281">
        <v>0</v>
      </c>
      <c r="AJ117" s="283">
        <v>9</v>
      </c>
      <c r="AK117" s="29">
        <v>2.2299306243805748</v>
      </c>
    </row>
    <row r="118" spans="2:37">
      <c r="B118" s="617">
        <v>5107602</v>
      </c>
      <c r="C118" s="2" t="s">
        <v>110</v>
      </c>
      <c r="D118" s="94">
        <v>236067</v>
      </c>
      <c r="E118" s="503">
        <v>0</v>
      </c>
      <c r="F118" s="276">
        <v>1</v>
      </c>
      <c r="G118" s="276">
        <v>1</v>
      </c>
      <c r="H118" s="277">
        <v>6</v>
      </c>
      <c r="I118" s="276">
        <v>1</v>
      </c>
      <c r="J118" s="276">
        <v>2</v>
      </c>
      <c r="K118" s="276">
        <v>60</v>
      </c>
      <c r="L118" s="276">
        <v>0</v>
      </c>
      <c r="M118" s="276">
        <v>0</v>
      </c>
      <c r="N118" s="277">
        <v>60</v>
      </c>
      <c r="O118" s="277">
        <v>363</v>
      </c>
      <c r="P118" s="278">
        <v>1</v>
      </c>
      <c r="Q118" s="279">
        <v>9</v>
      </c>
      <c r="R118" s="234">
        <v>1</v>
      </c>
      <c r="S118" s="234">
        <v>6</v>
      </c>
      <c r="T118" s="234">
        <v>0</v>
      </c>
      <c r="U118" s="409">
        <v>1</v>
      </c>
      <c r="V118" s="502">
        <v>4</v>
      </c>
      <c r="W118" s="234">
        <v>1</v>
      </c>
      <c r="X118" s="234">
        <v>2</v>
      </c>
      <c r="Y118" s="234">
        <v>0</v>
      </c>
      <c r="Z118" s="234">
        <v>2</v>
      </c>
      <c r="AA118" s="234">
        <v>3</v>
      </c>
      <c r="AB118" s="234">
        <v>3</v>
      </c>
      <c r="AC118" s="234">
        <v>50</v>
      </c>
      <c r="AD118" s="234">
        <v>0</v>
      </c>
      <c r="AE118" s="234">
        <v>0</v>
      </c>
      <c r="AF118" s="234">
        <v>4</v>
      </c>
      <c r="AG118" s="234">
        <v>1</v>
      </c>
      <c r="AH118" s="234">
        <v>0</v>
      </c>
      <c r="AI118" s="281">
        <v>4</v>
      </c>
      <c r="AJ118" s="283">
        <v>586</v>
      </c>
      <c r="AK118" s="29">
        <v>2.4823461136033416</v>
      </c>
    </row>
    <row r="119" spans="2:37">
      <c r="B119" s="617">
        <v>5107701</v>
      </c>
      <c r="C119" s="2" t="s">
        <v>111</v>
      </c>
      <c r="D119" s="94">
        <v>17067</v>
      </c>
      <c r="E119" s="503">
        <v>1</v>
      </c>
      <c r="F119" s="276">
        <v>0</v>
      </c>
      <c r="G119" s="276">
        <v>0</v>
      </c>
      <c r="H119" s="277">
        <v>1</v>
      </c>
      <c r="I119" s="276">
        <v>0</v>
      </c>
      <c r="J119" s="276">
        <v>0</v>
      </c>
      <c r="K119" s="276">
        <v>6</v>
      </c>
      <c r="L119" s="276">
        <v>0</v>
      </c>
      <c r="M119" s="276">
        <v>0</v>
      </c>
      <c r="N119" s="277">
        <v>2</v>
      </c>
      <c r="O119" s="277">
        <v>0</v>
      </c>
      <c r="P119" s="278">
        <v>0</v>
      </c>
      <c r="Q119" s="279">
        <v>1</v>
      </c>
      <c r="R119" s="234">
        <v>0</v>
      </c>
      <c r="S119" s="234">
        <v>1</v>
      </c>
      <c r="T119" s="234">
        <v>0</v>
      </c>
      <c r="U119" s="409">
        <v>1</v>
      </c>
      <c r="V119" s="502">
        <v>0</v>
      </c>
      <c r="W119" s="234">
        <v>1</v>
      </c>
      <c r="X119" s="234">
        <v>0</v>
      </c>
      <c r="Y119" s="234">
        <v>0</v>
      </c>
      <c r="Z119" s="234">
        <v>1</v>
      </c>
      <c r="AA119" s="234">
        <v>0</v>
      </c>
      <c r="AB119" s="234">
        <v>0</v>
      </c>
      <c r="AC119" s="234">
        <v>2</v>
      </c>
      <c r="AD119" s="234">
        <v>1</v>
      </c>
      <c r="AE119" s="234">
        <v>0</v>
      </c>
      <c r="AF119" s="234">
        <v>0</v>
      </c>
      <c r="AG119" s="234">
        <v>0</v>
      </c>
      <c r="AH119" s="234">
        <v>0</v>
      </c>
      <c r="AI119" s="281">
        <v>0</v>
      </c>
      <c r="AJ119" s="283">
        <v>18</v>
      </c>
      <c r="AK119" s="29">
        <v>1.054666901037089</v>
      </c>
    </row>
    <row r="120" spans="2:37">
      <c r="B120" s="617">
        <v>5107750</v>
      </c>
      <c r="C120" s="2" t="s">
        <v>112</v>
      </c>
      <c r="D120" s="94">
        <v>3295</v>
      </c>
      <c r="E120" s="503">
        <v>0</v>
      </c>
      <c r="F120" s="276">
        <v>1</v>
      </c>
      <c r="G120" s="276">
        <v>0</v>
      </c>
      <c r="H120" s="277">
        <v>0</v>
      </c>
      <c r="I120" s="276">
        <v>0</v>
      </c>
      <c r="J120" s="276">
        <v>0</v>
      </c>
      <c r="K120" s="276">
        <v>2</v>
      </c>
      <c r="L120" s="276">
        <v>0</v>
      </c>
      <c r="M120" s="276">
        <v>2</v>
      </c>
      <c r="N120" s="277">
        <v>0</v>
      </c>
      <c r="O120" s="277">
        <v>0</v>
      </c>
      <c r="P120" s="278">
        <v>0</v>
      </c>
      <c r="Q120" s="279">
        <v>1</v>
      </c>
      <c r="R120" s="234">
        <v>0</v>
      </c>
      <c r="S120" s="234">
        <v>1</v>
      </c>
      <c r="T120" s="234">
        <v>0</v>
      </c>
      <c r="U120" s="409">
        <v>0</v>
      </c>
      <c r="V120" s="502">
        <v>0</v>
      </c>
      <c r="W120" s="234">
        <v>0</v>
      </c>
      <c r="X120" s="234">
        <v>0</v>
      </c>
      <c r="Y120" s="234">
        <v>0</v>
      </c>
      <c r="Z120" s="234">
        <v>1</v>
      </c>
      <c r="AA120" s="234">
        <v>0</v>
      </c>
      <c r="AB120" s="234">
        <v>0</v>
      </c>
      <c r="AC120" s="234">
        <v>2</v>
      </c>
      <c r="AD120" s="234">
        <v>0</v>
      </c>
      <c r="AE120" s="234">
        <v>0</v>
      </c>
      <c r="AF120" s="234">
        <v>0</v>
      </c>
      <c r="AG120" s="234">
        <v>0</v>
      </c>
      <c r="AH120" s="234">
        <v>0</v>
      </c>
      <c r="AI120" s="281">
        <v>0</v>
      </c>
      <c r="AJ120" s="283">
        <v>10</v>
      </c>
      <c r="AK120" s="29">
        <v>3.0349013657056148</v>
      </c>
    </row>
    <row r="121" spans="2:37">
      <c r="B121" s="617">
        <v>5107248</v>
      </c>
      <c r="C121" s="2" t="s">
        <v>113</v>
      </c>
      <c r="D121" s="94">
        <v>4563</v>
      </c>
      <c r="E121" s="503">
        <v>0</v>
      </c>
      <c r="F121" s="276">
        <v>1</v>
      </c>
      <c r="G121" s="276">
        <v>0</v>
      </c>
      <c r="H121" s="277">
        <v>0</v>
      </c>
      <c r="I121" s="276">
        <v>0</v>
      </c>
      <c r="J121" s="276">
        <v>0</v>
      </c>
      <c r="K121" s="276">
        <v>3</v>
      </c>
      <c r="L121" s="276">
        <v>0</v>
      </c>
      <c r="M121" s="276">
        <v>0</v>
      </c>
      <c r="N121" s="277">
        <v>2</v>
      </c>
      <c r="O121" s="277">
        <v>2</v>
      </c>
      <c r="P121" s="278">
        <v>0</v>
      </c>
      <c r="Q121" s="279">
        <v>2</v>
      </c>
      <c r="R121" s="234">
        <v>0</v>
      </c>
      <c r="S121" s="234">
        <v>0</v>
      </c>
      <c r="T121" s="234">
        <v>0</v>
      </c>
      <c r="U121" s="409">
        <v>0</v>
      </c>
      <c r="V121" s="502">
        <v>0</v>
      </c>
      <c r="W121" s="234">
        <v>0</v>
      </c>
      <c r="X121" s="234">
        <v>1</v>
      </c>
      <c r="Y121" s="234">
        <v>0</v>
      </c>
      <c r="Z121" s="234">
        <v>1</v>
      </c>
      <c r="AA121" s="234">
        <v>0</v>
      </c>
      <c r="AB121" s="234">
        <v>0</v>
      </c>
      <c r="AC121" s="234">
        <v>0</v>
      </c>
      <c r="AD121" s="234">
        <v>0</v>
      </c>
      <c r="AE121" s="234">
        <v>0</v>
      </c>
      <c r="AF121" s="234">
        <v>0</v>
      </c>
      <c r="AG121" s="234">
        <v>0</v>
      </c>
      <c r="AH121" s="234">
        <v>0</v>
      </c>
      <c r="AI121" s="281">
        <v>0</v>
      </c>
      <c r="AJ121" s="283">
        <v>12</v>
      </c>
      <c r="AK121" s="29">
        <v>2.6298487836949378</v>
      </c>
    </row>
    <row r="122" spans="2:37">
      <c r="B122" s="617">
        <v>5107743</v>
      </c>
      <c r="C122" s="2" t="s">
        <v>114</v>
      </c>
      <c r="D122" s="94">
        <v>2633</v>
      </c>
      <c r="E122" s="503">
        <v>1</v>
      </c>
      <c r="F122" s="276">
        <v>1</v>
      </c>
      <c r="G122" s="276">
        <v>0</v>
      </c>
      <c r="H122" s="277">
        <v>0</v>
      </c>
      <c r="I122" s="276">
        <v>0</v>
      </c>
      <c r="J122" s="276">
        <v>0</v>
      </c>
      <c r="K122" s="276">
        <v>1</v>
      </c>
      <c r="L122" s="276">
        <v>0</v>
      </c>
      <c r="M122" s="276">
        <v>0</v>
      </c>
      <c r="N122" s="277">
        <v>1</v>
      </c>
      <c r="O122" s="277">
        <v>0</v>
      </c>
      <c r="P122" s="278">
        <v>0</v>
      </c>
      <c r="Q122" s="279">
        <v>0</v>
      </c>
      <c r="R122" s="234">
        <v>0</v>
      </c>
      <c r="S122" s="234">
        <v>0</v>
      </c>
      <c r="T122" s="234">
        <v>0</v>
      </c>
      <c r="U122" s="409">
        <v>0</v>
      </c>
      <c r="V122" s="502">
        <v>0</v>
      </c>
      <c r="W122" s="234">
        <v>0</v>
      </c>
      <c r="X122" s="234">
        <v>1</v>
      </c>
      <c r="Y122" s="234">
        <v>0</v>
      </c>
      <c r="Z122" s="234">
        <v>1</v>
      </c>
      <c r="AA122" s="234">
        <v>0</v>
      </c>
      <c r="AB122" s="234">
        <v>0</v>
      </c>
      <c r="AC122" s="234">
        <v>0</v>
      </c>
      <c r="AD122" s="234">
        <v>0</v>
      </c>
      <c r="AE122" s="234">
        <v>0</v>
      </c>
      <c r="AF122" s="234">
        <v>0</v>
      </c>
      <c r="AG122" s="234">
        <v>0</v>
      </c>
      <c r="AH122" s="234">
        <v>0</v>
      </c>
      <c r="AI122" s="281">
        <v>0</v>
      </c>
      <c r="AJ122" s="283">
        <v>6</v>
      </c>
      <c r="AK122" s="29">
        <v>2.2787694644891756</v>
      </c>
    </row>
    <row r="123" spans="2:37">
      <c r="B123" s="617">
        <v>5107768</v>
      </c>
      <c r="C123" s="2" t="s">
        <v>115</v>
      </c>
      <c r="D123" s="94">
        <v>3526</v>
      </c>
      <c r="E123" s="503">
        <v>1</v>
      </c>
      <c r="F123" s="276">
        <v>1</v>
      </c>
      <c r="G123" s="276">
        <v>0</v>
      </c>
      <c r="H123" s="277">
        <v>0</v>
      </c>
      <c r="I123" s="276">
        <v>0</v>
      </c>
      <c r="J123" s="276">
        <v>0</v>
      </c>
      <c r="K123" s="276">
        <v>2</v>
      </c>
      <c r="L123" s="276">
        <v>0</v>
      </c>
      <c r="M123" s="276">
        <v>0</v>
      </c>
      <c r="N123" s="277">
        <v>1</v>
      </c>
      <c r="O123" s="277">
        <v>0</v>
      </c>
      <c r="P123" s="278">
        <v>0</v>
      </c>
      <c r="Q123" s="279">
        <v>1</v>
      </c>
      <c r="R123" s="234">
        <v>0</v>
      </c>
      <c r="S123" s="234">
        <v>0</v>
      </c>
      <c r="T123" s="234">
        <v>0</v>
      </c>
      <c r="U123" s="409">
        <v>1</v>
      </c>
      <c r="V123" s="502">
        <v>0</v>
      </c>
      <c r="W123" s="234">
        <v>1</v>
      </c>
      <c r="X123" s="234">
        <v>0</v>
      </c>
      <c r="Y123" s="234">
        <v>0</v>
      </c>
      <c r="Z123" s="234">
        <v>2</v>
      </c>
      <c r="AA123" s="234">
        <v>0</v>
      </c>
      <c r="AB123" s="234">
        <v>0</v>
      </c>
      <c r="AC123" s="234">
        <v>1</v>
      </c>
      <c r="AD123" s="234">
        <v>0</v>
      </c>
      <c r="AE123" s="234">
        <v>0</v>
      </c>
      <c r="AF123" s="234">
        <v>0</v>
      </c>
      <c r="AG123" s="234">
        <v>0</v>
      </c>
      <c r="AH123" s="234">
        <v>0</v>
      </c>
      <c r="AI123" s="281">
        <v>0</v>
      </c>
      <c r="AJ123" s="283">
        <v>11</v>
      </c>
      <c r="AK123" s="29">
        <v>3.119682359614294</v>
      </c>
    </row>
    <row r="124" spans="2:37">
      <c r="B124" s="617">
        <v>5107776</v>
      </c>
      <c r="C124" s="2" t="s">
        <v>116</v>
      </c>
      <c r="D124" s="94">
        <v>8460</v>
      </c>
      <c r="E124" s="503">
        <v>0</v>
      </c>
      <c r="F124" s="276">
        <v>1</v>
      </c>
      <c r="G124" s="276">
        <v>0</v>
      </c>
      <c r="H124" s="277">
        <v>0</v>
      </c>
      <c r="I124" s="276">
        <v>0</v>
      </c>
      <c r="J124" s="276">
        <v>0</v>
      </c>
      <c r="K124" s="276">
        <v>2</v>
      </c>
      <c r="L124" s="276">
        <v>0</v>
      </c>
      <c r="M124" s="276">
        <v>0</v>
      </c>
      <c r="N124" s="277">
        <v>1</v>
      </c>
      <c r="O124" s="277">
        <v>0</v>
      </c>
      <c r="P124" s="278">
        <v>0</v>
      </c>
      <c r="Q124" s="279">
        <v>1</v>
      </c>
      <c r="R124" s="234">
        <v>0</v>
      </c>
      <c r="S124" s="234">
        <v>1</v>
      </c>
      <c r="T124" s="234">
        <v>0</v>
      </c>
      <c r="U124" s="409">
        <v>0</v>
      </c>
      <c r="V124" s="502">
        <v>0</v>
      </c>
      <c r="W124" s="234">
        <v>0</v>
      </c>
      <c r="X124" s="234">
        <v>0</v>
      </c>
      <c r="Y124" s="234">
        <v>0</v>
      </c>
      <c r="Z124" s="234">
        <v>1</v>
      </c>
      <c r="AA124" s="234">
        <v>0</v>
      </c>
      <c r="AB124" s="234">
        <v>1</v>
      </c>
      <c r="AC124" s="234">
        <v>0</v>
      </c>
      <c r="AD124" s="234">
        <v>0</v>
      </c>
      <c r="AE124" s="234">
        <v>0</v>
      </c>
      <c r="AF124" s="234">
        <v>0</v>
      </c>
      <c r="AG124" s="234">
        <v>0</v>
      </c>
      <c r="AH124" s="234">
        <v>0</v>
      </c>
      <c r="AI124" s="281">
        <v>0</v>
      </c>
      <c r="AJ124" s="283">
        <v>8</v>
      </c>
      <c r="AK124" s="29">
        <v>0.94562647754137108</v>
      </c>
    </row>
    <row r="125" spans="2:37">
      <c r="B125" s="617">
        <v>5107263</v>
      </c>
      <c r="C125" s="2" t="s">
        <v>117</v>
      </c>
      <c r="D125" s="94">
        <v>3155</v>
      </c>
      <c r="E125" s="503">
        <v>0</v>
      </c>
      <c r="F125" s="276">
        <v>1</v>
      </c>
      <c r="G125" s="276">
        <v>0</v>
      </c>
      <c r="H125" s="277">
        <v>0</v>
      </c>
      <c r="I125" s="276">
        <v>0</v>
      </c>
      <c r="J125" s="276">
        <v>0</v>
      </c>
      <c r="K125" s="276">
        <v>1</v>
      </c>
      <c r="L125" s="276">
        <v>0</v>
      </c>
      <c r="M125" s="276">
        <v>0</v>
      </c>
      <c r="N125" s="277">
        <v>1</v>
      </c>
      <c r="O125" s="277">
        <v>0</v>
      </c>
      <c r="P125" s="278">
        <v>0</v>
      </c>
      <c r="Q125" s="279">
        <v>0</v>
      </c>
      <c r="R125" s="234">
        <v>0</v>
      </c>
      <c r="S125" s="234">
        <v>0</v>
      </c>
      <c r="T125" s="234">
        <v>0</v>
      </c>
      <c r="U125" s="409">
        <v>0</v>
      </c>
      <c r="V125" s="502">
        <v>0</v>
      </c>
      <c r="W125" s="234">
        <v>1</v>
      </c>
      <c r="X125" s="234">
        <v>0</v>
      </c>
      <c r="Y125" s="234">
        <v>0</v>
      </c>
      <c r="Z125" s="234">
        <v>1</v>
      </c>
      <c r="AA125" s="234">
        <v>0</v>
      </c>
      <c r="AB125" s="234">
        <v>0</v>
      </c>
      <c r="AC125" s="234">
        <v>0</v>
      </c>
      <c r="AD125" s="234">
        <v>0</v>
      </c>
      <c r="AE125" s="234">
        <v>0</v>
      </c>
      <c r="AF125" s="234">
        <v>0</v>
      </c>
      <c r="AG125" s="234">
        <v>0</v>
      </c>
      <c r="AH125" s="234">
        <v>0</v>
      </c>
      <c r="AI125" s="281">
        <v>0</v>
      </c>
      <c r="AJ125" s="283">
        <v>5</v>
      </c>
      <c r="AK125" s="29">
        <v>1.5847860538827259</v>
      </c>
    </row>
    <row r="126" spans="2:37">
      <c r="B126" s="617">
        <v>5107792</v>
      </c>
      <c r="C126" s="2" t="s">
        <v>118</v>
      </c>
      <c r="D126" s="94">
        <v>5323</v>
      </c>
      <c r="E126" s="503">
        <v>0</v>
      </c>
      <c r="F126" s="276">
        <v>1</v>
      </c>
      <c r="G126" s="276">
        <v>0</v>
      </c>
      <c r="H126" s="277">
        <v>0</v>
      </c>
      <c r="I126" s="276">
        <v>0</v>
      </c>
      <c r="J126" s="276">
        <v>0</v>
      </c>
      <c r="K126" s="276">
        <v>2</v>
      </c>
      <c r="L126" s="276">
        <v>0</v>
      </c>
      <c r="M126" s="276">
        <v>0</v>
      </c>
      <c r="N126" s="277">
        <v>1</v>
      </c>
      <c r="O126" s="277">
        <v>0</v>
      </c>
      <c r="P126" s="278">
        <v>0</v>
      </c>
      <c r="Q126" s="279">
        <v>1</v>
      </c>
      <c r="R126" s="234">
        <v>0</v>
      </c>
      <c r="S126" s="234">
        <v>0</v>
      </c>
      <c r="T126" s="234">
        <v>0</v>
      </c>
      <c r="U126" s="409">
        <v>1</v>
      </c>
      <c r="V126" s="502">
        <v>0</v>
      </c>
      <c r="W126" s="234">
        <v>0</v>
      </c>
      <c r="X126" s="234">
        <v>0</v>
      </c>
      <c r="Y126" s="234">
        <v>0</v>
      </c>
      <c r="Z126" s="234">
        <v>1</v>
      </c>
      <c r="AA126" s="234">
        <v>0</v>
      </c>
      <c r="AB126" s="234">
        <v>0</v>
      </c>
      <c r="AC126" s="234">
        <v>0</v>
      </c>
      <c r="AD126" s="234">
        <v>0</v>
      </c>
      <c r="AE126" s="234">
        <v>0</v>
      </c>
      <c r="AF126" s="234">
        <v>0</v>
      </c>
      <c r="AG126" s="234">
        <v>0</v>
      </c>
      <c r="AH126" s="234">
        <v>0</v>
      </c>
      <c r="AI126" s="281">
        <v>0</v>
      </c>
      <c r="AJ126" s="283">
        <v>7</v>
      </c>
      <c r="AK126" s="29">
        <v>1.3150479053165509</v>
      </c>
    </row>
    <row r="127" spans="2:37">
      <c r="B127" s="617">
        <v>5107800</v>
      </c>
      <c r="C127" s="2" t="s">
        <v>119</v>
      </c>
      <c r="D127" s="94">
        <v>16819</v>
      </c>
      <c r="E127" s="503">
        <v>0</v>
      </c>
      <c r="F127" s="276">
        <v>1</v>
      </c>
      <c r="G127" s="276">
        <v>0</v>
      </c>
      <c r="H127" s="277">
        <v>0</v>
      </c>
      <c r="I127" s="276">
        <v>0</v>
      </c>
      <c r="J127" s="276">
        <v>0</v>
      </c>
      <c r="K127" s="276">
        <v>6</v>
      </c>
      <c r="L127" s="276">
        <v>0</v>
      </c>
      <c r="M127" s="276">
        <v>0</v>
      </c>
      <c r="N127" s="277">
        <v>1</v>
      </c>
      <c r="O127" s="277">
        <v>1</v>
      </c>
      <c r="P127" s="278">
        <v>0</v>
      </c>
      <c r="Q127" s="279">
        <v>0</v>
      </c>
      <c r="R127" s="234">
        <v>0</v>
      </c>
      <c r="S127" s="234">
        <v>1</v>
      </c>
      <c r="T127" s="234">
        <v>0</v>
      </c>
      <c r="U127" s="409">
        <v>0</v>
      </c>
      <c r="V127" s="502">
        <v>0</v>
      </c>
      <c r="W127" s="234">
        <v>2</v>
      </c>
      <c r="X127" s="234">
        <v>0</v>
      </c>
      <c r="Y127" s="234">
        <v>0</v>
      </c>
      <c r="Z127" s="234">
        <v>1</v>
      </c>
      <c r="AA127" s="234">
        <v>0</v>
      </c>
      <c r="AB127" s="234">
        <v>0</v>
      </c>
      <c r="AC127" s="234">
        <v>0</v>
      </c>
      <c r="AD127" s="234">
        <v>0</v>
      </c>
      <c r="AE127" s="234">
        <v>0</v>
      </c>
      <c r="AF127" s="234">
        <v>0</v>
      </c>
      <c r="AG127" s="234">
        <v>0</v>
      </c>
      <c r="AH127" s="234">
        <v>0</v>
      </c>
      <c r="AI127" s="281">
        <v>0</v>
      </c>
      <c r="AJ127" s="283">
        <v>13</v>
      </c>
      <c r="AK127" s="29">
        <v>0.77293537071169516</v>
      </c>
    </row>
    <row r="128" spans="2:37">
      <c r="B128" s="617">
        <v>5107859</v>
      </c>
      <c r="C128" s="2" t="s">
        <v>120</v>
      </c>
      <c r="D128" s="94">
        <v>11801</v>
      </c>
      <c r="E128" s="503">
        <v>0</v>
      </c>
      <c r="F128" s="276">
        <v>1</v>
      </c>
      <c r="G128" s="276">
        <v>0</v>
      </c>
      <c r="H128" s="277">
        <v>0</v>
      </c>
      <c r="I128" s="276">
        <v>1</v>
      </c>
      <c r="J128" s="276">
        <v>1</v>
      </c>
      <c r="K128" s="276">
        <v>4</v>
      </c>
      <c r="L128" s="276">
        <v>0</v>
      </c>
      <c r="M128" s="276">
        <v>0</v>
      </c>
      <c r="N128" s="277">
        <v>3</v>
      </c>
      <c r="O128" s="277">
        <v>0</v>
      </c>
      <c r="P128" s="278">
        <v>0</v>
      </c>
      <c r="Q128" s="279">
        <v>0</v>
      </c>
      <c r="R128" s="234">
        <v>0</v>
      </c>
      <c r="S128" s="234">
        <v>1</v>
      </c>
      <c r="T128" s="234">
        <v>0</v>
      </c>
      <c r="U128" s="409">
        <v>0</v>
      </c>
      <c r="V128" s="502">
        <v>0</v>
      </c>
      <c r="W128" s="234">
        <v>4</v>
      </c>
      <c r="X128" s="234">
        <v>0</v>
      </c>
      <c r="Y128" s="234">
        <v>0</v>
      </c>
      <c r="Z128" s="234">
        <v>2</v>
      </c>
      <c r="AA128" s="234">
        <v>0</v>
      </c>
      <c r="AB128" s="234">
        <v>4</v>
      </c>
      <c r="AC128" s="234">
        <v>0</v>
      </c>
      <c r="AD128" s="234">
        <v>0</v>
      </c>
      <c r="AE128" s="234">
        <v>0</v>
      </c>
      <c r="AF128" s="234">
        <v>0</v>
      </c>
      <c r="AG128" s="234">
        <v>0</v>
      </c>
      <c r="AH128" s="234">
        <v>0</v>
      </c>
      <c r="AI128" s="281">
        <v>0</v>
      </c>
      <c r="AJ128" s="283">
        <v>21</v>
      </c>
      <c r="AK128" s="29">
        <v>1.7795102109990679</v>
      </c>
    </row>
    <row r="129" spans="2:37">
      <c r="B129" s="617">
        <v>5107297</v>
      </c>
      <c r="C129" s="2" t="s">
        <v>121</v>
      </c>
      <c r="D129" s="94">
        <v>4105</v>
      </c>
      <c r="E129" s="503">
        <v>0</v>
      </c>
      <c r="F129" s="276">
        <v>1</v>
      </c>
      <c r="G129" s="276">
        <v>0</v>
      </c>
      <c r="H129" s="277">
        <v>0</v>
      </c>
      <c r="I129" s="276">
        <v>0</v>
      </c>
      <c r="J129" s="276">
        <v>0</v>
      </c>
      <c r="K129" s="276">
        <v>2</v>
      </c>
      <c r="L129" s="276">
        <v>0</v>
      </c>
      <c r="M129" s="276">
        <v>0</v>
      </c>
      <c r="N129" s="277">
        <v>0</v>
      </c>
      <c r="O129" s="277">
        <v>0</v>
      </c>
      <c r="P129" s="278">
        <v>0</v>
      </c>
      <c r="Q129" s="279">
        <v>0</v>
      </c>
      <c r="R129" s="234">
        <v>0</v>
      </c>
      <c r="S129" s="234">
        <v>0</v>
      </c>
      <c r="T129" s="234">
        <v>0</v>
      </c>
      <c r="U129" s="409">
        <v>0</v>
      </c>
      <c r="V129" s="502">
        <v>0</v>
      </c>
      <c r="W129" s="234">
        <v>0</v>
      </c>
      <c r="X129" s="234">
        <v>0</v>
      </c>
      <c r="Y129" s="234">
        <v>0</v>
      </c>
      <c r="Z129" s="234">
        <v>1</v>
      </c>
      <c r="AA129" s="234">
        <v>0</v>
      </c>
      <c r="AB129" s="234">
        <v>0</v>
      </c>
      <c r="AC129" s="234">
        <v>0</v>
      </c>
      <c r="AD129" s="234">
        <v>0</v>
      </c>
      <c r="AE129" s="234">
        <v>0</v>
      </c>
      <c r="AF129" s="234">
        <v>0</v>
      </c>
      <c r="AG129" s="234">
        <v>0</v>
      </c>
      <c r="AH129" s="234">
        <v>0</v>
      </c>
      <c r="AI129" s="281">
        <v>0</v>
      </c>
      <c r="AJ129" s="283">
        <v>4</v>
      </c>
      <c r="AK129" s="29">
        <v>0.97442143727162001</v>
      </c>
    </row>
    <row r="130" spans="2:37">
      <c r="B130" s="617">
        <v>5107305</v>
      </c>
      <c r="C130" s="2" t="s">
        <v>122</v>
      </c>
      <c r="D130" s="94">
        <v>21011</v>
      </c>
      <c r="E130" s="503">
        <v>0</v>
      </c>
      <c r="F130" s="276">
        <v>1</v>
      </c>
      <c r="G130" s="276">
        <v>0</v>
      </c>
      <c r="H130" s="277">
        <v>1</v>
      </c>
      <c r="I130" s="276">
        <v>0</v>
      </c>
      <c r="J130" s="276">
        <v>0</v>
      </c>
      <c r="K130" s="276">
        <v>7</v>
      </c>
      <c r="L130" s="276">
        <v>0</v>
      </c>
      <c r="M130" s="276">
        <v>0</v>
      </c>
      <c r="N130" s="277">
        <v>6</v>
      </c>
      <c r="O130" s="277">
        <v>7</v>
      </c>
      <c r="P130" s="278">
        <v>0</v>
      </c>
      <c r="Q130" s="279">
        <v>1</v>
      </c>
      <c r="R130" s="234">
        <v>0</v>
      </c>
      <c r="S130" s="234">
        <v>1</v>
      </c>
      <c r="T130" s="234">
        <v>0</v>
      </c>
      <c r="U130" s="409">
        <v>1</v>
      </c>
      <c r="V130" s="502">
        <v>1</v>
      </c>
      <c r="W130" s="234">
        <v>1</v>
      </c>
      <c r="X130" s="234">
        <v>0</v>
      </c>
      <c r="Y130" s="234">
        <v>0</v>
      </c>
      <c r="Z130" s="234">
        <v>1</v>
      </c>
      <c r="AA130" s="234">
        <v>0</v>
      </c>
      <c r="AB130" s="234">
        <v>0</v>
      </c>
      <c r="AC130" s="234">
        <v>3</v>
      </c>
      <c r="AD130" s="234">
        <v>0</v>
      </c>
      <c r="AE130" s="234">
        <v>0</v>
      </c>
      <c r="AF130" s="234">
        <v>0</v>
      </c>
      <c r="AG130" s="234">
        <v>0</v>
      </c>
      <c r="AH130" s="234">
        <v>0</v>
      </c>
      <c r="AI130" s="281">
        <v>0</v>
      </c>
      <c r="AJ130" s="283">
        <v>31</v>
      </c>
      <c r="AK130" s="29">
        <v>1.4754176383798963</v>
      </c>
    </row>
    <row r="131" spans="2:37">
      <c r="B131" s="617">
        <v>5107354</v>
      </c>
      <c r="C131" s="2" t="s">
        <v>123</v>
      </c>
      <c r="D131" s="94">
        <v>5620</v>
      </c>
      <c r="E131" s="503">
        <v>1</v>
      </c>
      <c r="F131" s="276">
        <v>1</v>
      </c>
      <c r="G131" s="276">
        <v>0</v>
      </c>
      <c r="H131" s="277">
        <v>0</v>
      </c>
      <c r="I131" s="276">
        <v>0</v>
      </c>
      <c r="J131" s="276">
        <v>0</v>
      </c>
      <c r="K131" s="276">
        <v>3</v>
      </c>
      <c r="L131" s="276">
        <v>0</v>
      </c>
      <c r="M131" s="276">
        <v>0</v>
      </c>
      <c r="N131" s="277">
        <v>1</v>
      </c>
      <c r="O131" s="277">
        <v>0</v>
      </c>
      <c r="P131" s="278">
        <v>0</v>
      </c>
      <c r="Q131" s="279">
        <v>0</v>
      </c>
      <c r="R131" s="234">
        <v>0</v>
      </c>
      <c r="S131" s="234">
        <v>0</v>
      </c>
      <c r="T131" s="234">
        <v>0</v>
      </c>
      <c r="U131" s="409">
        <v>2</v>
      </c>
      <c r="V131" s="502">
        <v>0</v>
      </c>
      <c r="W131" s="234">
        <v>0</v>
      </c>
      <c r="X131" s="234">
        <v>0</v>
      </c>
      <c r="Y131" s="234">
        <v>0</v>
      </c>
      <c r="Z131" s="234">
        <v>1</v>
      </c>
      <c r="AA131" s="234">
        <v>0</v>
      </c>
      <c r="AB131" s="234">
        <v>0</v>
      </c>
      <c r="AC131" s="234">
        <v>0</v>
      </c>
      <c r="AD131" s="234">
        <v>0</v>
      </c>
      <c r="AE131" s="234">
        <v>0</v>
      </c>
      <c r="AF131" s="234">
        <v>0</v>
      </c>
      <c r="AG131" s="234">
        <v>0</v>
      </c>
      <c r="AH131" s="234">
        <v>0</v>
      </c>
      <c r="AI131" s="281">
        <v>0</v>
      </c>
      <c r="AJ131" s="283">
        <v>9</v>
      </c>
      <c r="AK131" s="29">
        <v>1.6014234875444839</v>
      </c>
    </row>
    <row r="132" spans="2:37">
      <c r="B132" s="617">
        <v>5107107</v>
      </c>
      <c r="C132" s="2" t="s">
        <v>124</v>
      </c>
      <c r="D132" s="94">
        <v>18846</v>
      </c>
      <c r="E132" s="503">
        <v>1</v>
      </c>
      <c r="F132" s="276">
        <v>1</v>
      </c>
      <c r="G132" s="276">
        <v>0</v>
      </c>
      <c r="H132" s="277">
        <v>1</v>
      </c>
      <c r="I132" s="276">
        <v>0</v>
      </c>
      <c r="J132" s="276">
        <v>1</v>
      </c>
      <c r="K132" s="276">
        <v>5</v>
      </c>
      <c r="L132" s="276">
        <v>0</v>
      </c>
      <c r="M132" s="276">
        <v>0</v>
      </c>
      <c r="N132" s="277">
        <v>2</v>
      </c>
      <c r="O132" s="277">
        <v>6</v>
      </c>
      <c r="P132" s="278">
        <v>0</v>
      </c>
      <c r="Q132" s="279">
        <v>1</v>
      </c>
      <c r="R132" s="234">
        <v>0</v>
      </c>
      <c r="S132" s="234">
        <v>1</v>
      </c>
      <c r="T132" s="234">
        <v>0</v>
      </c>
      <c r="U132" s="409">
        <v>0</v>
      </c>
      <c r="V132" s="502">
        <v>1</v>
      </c>
      <c r="W132" s="234">
        <v>0</v>
      </c>
      <c r="X132" s="234">
        <v>1</v>
      </c>
      <c r="Y132" s="234">
        <v>0</v>
      </c>
      <c r="Z132" s="234">
        <v>1</v>
      </c>
      <c r="AA132" s="234">
        <v>0</v>
      </c>
      <c r="AB132" s="234">
        <v>0</v>
      </c>
      <c r="AC132" s="234">
        <v>2</v>
      </c>
      <c r="AD132" s="234">
        <v>0</v>
      </c>
      <c r="AE132" s="234">
        <v>0</v>
      </c>
      <c r="AF132" s="234">
        <v>0</v>
      </c>
      <c r="AG132" s="234">
        <v>0</v>
      </c>
      <c r="AH132" s="234">
        <v>0</v>
      </c>
      <c r="AI132" s="281">
        <v>0</v>
      </c>
      <c r="AJ132" s="283">
        <v>24</v>
      </c>
      <c r="AK132" s="29">
        <v>1.2734797835084368</v>
      </c>
    </row>
    <row r="133" spans="2:37">
      <c r="B133" s="617">
        <v>5107404</v>
      </c>
      <c r="C133" s="2" t="s">
        <v>125</v>
      </c>
      <c r="D133" s="94">
        <v>4779</v>
      </c>
      <c r="E133" s="503">
        <v>0</v>
      </c>
      <c r="F133" s="276">
        <v>1</v>
      </c>
      <c r="G133" s="276">
        <v>0</v>
      </c>
      <c r="H133" s="277">
        <v>0</v>
      </c>
      <c r="I133" s="276">
        <v>0</v>
      </c>
      <c r="J133" s="276">
        <v>0</v>
      </c>
      <c r="K133" s="276">
        <v>3</v>
      </c>
      <c r="L133" s="276">
        <v>0</v>
      </c>
      <c r="M133" s="276">
        <v>0</v>
      </c>
      <c r="N133" s="277">
        <v>0</v>
      </c>
      <c r="O133" s="277">
        <v>0</v>
      </c>
      <c r="P133" s="278">
        <v>0</v>
      </c>
      <c r="Q133" s="279">
        <v>1</v>
      </c>
      <c r="R133" s="234">
        <v>0</v>
      </c>
      <c r="S133" s="234">
        <v>0</v>
      </c>
      <c r="T133" s="234">
        <v>0</v>
      </c>
      <c r="U133" s="409">
        <v>0</v>
      </c>
      <c r="V133" s="502">
        <v>0</v>
      </c>
      <c r="W133" s="234">
        <v>0</v>
      </c>
      <c r="X133" s="234">
        <v>0</v>
      </c>
      <c r="Y133" s="234">
        <v>0</v>
      </c>
      <c r="Z133" s="234">
        <v>1</v>
      </c>
      <c r="AA133" s="234">
        <v>0</v>
      </c>
      <c r="AB133" s="234">
        <v>0</v>
      </c>
      <c r="AC133" s="234">
        <v>0</v>
      </c>
      <c r="AD133" s="234">
        <v>0</v>
      </c>
      <c r="AE133" s="234">
        <v>0</v>
      </c>
      <c r="AF133" s="234">
        <v>0</v>
      </c>
      <c r="AG133" s="234">
        <v>0</v>
      </c>
      <c r="AH133" s="234">
        <v>0</v>
      </c>
      <c r="AI133" s="281">
        <v>0</v>
      </c>
      <c r="AJ133" s="283">
        <v>6</v>
      </c>
      <c r="AK133" s="29">
        <v>1.2554927809165097</v>
      </c>
    </row>
    <row r="134" spans="2:37">
      <c r="B134" s="617">
        <v>5107875</v>
      </c>
      <c r="C134" s="2" t="s">
        <v>126</v>
      </c>
      <c r="D134" s="94">
        <v>26695</v>
      </c>
      <c r="E134" s="503">
        <v>0</v>
      </c>
      <c r="F134" s="276">
        <v>1</v>
      </c>
      <c r="G134" s="276">
        <v>0</v>
      </c>
      <c r="H134" s="277">
        <v>0</v>
      </c>
      <c r="I134" s="276">
        <v>0</v>
      </c>
      <c r="J134" s="276">
        <v>0</v>
      </c>
      <c r="K134" s="276">
        <v>7</v>
      </c>
      <c r="L134" s="276">
        <v>0</v>
      </c>
      <c r="M134" s="276">
        <v>0</v>
      </c>
      <c r="N134" s="277">
        <v>4</v>
      </c>
      <c r="O134" s="277">
        <v>22</v>
      </c>
      <c r="P134" s="278">
        <v>0</v>
      </c>
      <c r="Q134" s="279">
        <v>1</v>
      </c>
      <c r="R134" s="234">
        <v>0</v>
      </c>
      <c r="S134" s="234">
        <v>1</v>
      </c>
      <c r="T134" s="234">
        <v>0</v>
      </c>
      <c r="U134" s="409">
        <v>0</v>
      </c>
      <c r="V134" s="502">
        <v>1</v>
      </c>
      <c r="W134" s="234">
        <v>0</v>
      </c>
      <c r="X134" s="234">
        <v>0</v>
      </c>
      <c r="Y134" s="234">
        <v>0</v>
      </c>
      <c r="Z134" s="234">
        <v>1</v>
      </c>
      <c r="AA134" s="234">
        <v>0</v>
      </c>
      <c r="AB134" s="234">
        <v>4</v>
      </c>
      <c r="AC134" s="234">
        <v>6</v>
      </c>
      <c r="AD134" s="234">
        <v>0</v>
      </c>
      <c r="AE134" s="234">
        <v>0</v>
      </c>
      <c r="AF134" s="234">
        <v>1</v>
      </c>
      <c r="AG134" s="234">
        <v>0</v>
      </c>
      <c r="AH134" s="234">
        <v>0</v>
      </c>
      <c r="AI134" s="281">
        <v>0</v>
      </c>
      <c r="AJ134" s="283">
        <v>49</v>
      </c>
      <c r="AK134" s="29">
        <v>1.8355497284135605</v>
      </c>
    </row>
    <row r="135" spans="2:37">
      <c r="B135" s="617">
        <v>5107883</v>
      </c>
      <c r="C135" s="2" t="s">
        <v>127</v>
      </c>
      <c r="D135" s="94">
        <v>1678</v>
      </c>
      <c r="E135" s="503">
        <v>0</v>
      </c>
      <c r="F135" s="276">
        <v>1</v>
      </c>
      <c r="G135" s="276">
        <v>0</v>
      </c>
      <c r="H135" s="277">
        <v>0</v>
      </c>
      <c r="I135" s="276">
        <v>0</v>
      </c>
      <c r="J135" s="276">
        <v>0</v>
      </c>
      <c r="K135" s="276">
        <v>1</v>
      </c>
      <c r="L135" s="276">
        <v>0</v>
      </c>
      <c r="M135" s="276">
        <v>0</v>
      </c>
      <c r="N135" s="277">
        <v>1</v>
      </c>
      <c r="O135" s="277">
        <v>0</v>
      </c>
      <c r="P135" s="278">
        <v>0</v>
      </c>
      <c r="Q135" s="279">
        <v>0</v>
      </c>
      <c r="R135" s="234">
        <v>0</v>
      </c>
      <c r="S135" s="234">
        <v>0</v>
      </c>
      <c r="T135" s="234">
        <v>0</v>
      </c>
      <c r="U135" s="409">
        <v>1</v>
      </c>
      <c r="V135" s="502">
        <v>0</v>
      </c>
      <c r="W135" s="234">
        <v>0</v>
      </c>
      <c r="X135" s="234">
        <v>0</v>
      </c>
      <c r="Y135" s="234">
        <v>0</v>
      </c>
      <c r="Z135" s="234">
        <v>1</v>
      </c>
      <c r="AA135" s="234">
        <v>0</v>
      </c>
      <c r="AB135" s="234">
        <v>0</v>
      </c>
      <c r="AC135" s="234">
        <v>0</v>
      </c>
      <c r="AD135" s="234">
        <v>0</v>
      </c>
      <c r="AE135" s="234">
        <v>0</v>
      </c>
      <c r="AF135" s="234">
        <v>0</v>
      </c>
      <c r="AG135" s="234">
        <v>0</v>
      </c>
      <c r="AH135" s="234">
        <v>0</v>
      </c>
      <c r="AI135" s="281">
        <v>0</v>
      </c>
      <c r="AJ135" s="283">
        <v>5</v>
      </c>
      <c r="AK135" s="29">
        <v>2.9797377830750893</v>
      </c>
    </row>
    <row r="136" spans="2:37">
      <c r="B136" s="617">
        <v>5107909</v>
      </c>
      <c r="C136" s="2" t="s">
        <v>128</v>
      </c>
      <c r="D136" s="94">
        <v>146005</v>
      </c>
      <c r="E136" s="503">
        <v>1</v>
      </c>
      <c r="F136" s="276">
        <v>2</v>
      </c>
      <c r="G136" s="276">
        <v>0</v>
      </c>
      <c r="H136" s="277">
        <v>0</v>
      </c>
      <c r="I136" s="276">
        <v>2</v>
      </c>
      <c r="J136" s="276">
        <v>1</v>
      </c>
      <c r="K136" s="276">
        <v>31</v>
      </c>
      <c r="L136" s="276">
        <v>0</v>
      </c>
      <c r="M136" s="276">
        <v>0</v>
      </c>
      <c r="N136" s="277">
        <v>162</v>
      </c>
      <c r="O136" s="277">
        <v>249</v>
      </c>
      <c r="P136" s="278">
        <v>0</v>
      </c>
      <c r="Q136" s="279">
        <v>0</v>
      </c>
      <c r="R136" s="234">
        <v>0</v>
      </c>
      <c r="S136" s="234">
        <v>7</v>
      </c>
      <c r="T136" s="234">
        <v>0</v>
      </c>
      <c r="U136" s="409">
        <v>2</v>
      </c>
      <c r="V136" s="502">
        <v>6</v>
      </c>
      <c r="W136" s="234">
        <v>0</v>
      </c>
      <c r="X136" s="234">
        <v>1</v>
      </c>
      <c r="Y136" s="234">
        <v>0</v>
      </c>
      <c r="Z136" s="234">
        <v>1</v>
      </c>
      <c r="AA136" s="234">
        <v>5</v>
      </c>
      <c r="AB136" s="234">
        <v>1</v>
      </c>
      <c r="AC136" s="234">
        <v>26</v>
      </c>
      <c r="AD136" s="234">
        <v>0</v>
      </c>
      <c r="AE136" s="234">
        <v>0</v>
      </c>
      <c r="AF136" s="234">
        <v>0</v>
      </c>
      <c r="AG136" s="234">
        <v>3</v>
      </c>
      <c r="AH136" s="234">
        <v>0</v>
      </c>
      <c r="AI136" s="281">
        <v>0</v>
      </c>
      <c r="AJ136" s="283">
        <v>500</v>
      </c>
      <c r="AK136" s="29">
        <v>3.4245402554707032</v>
      </c>
    </row>
    <row r="137" spans="2:37">
      <c r="B137" s="617">
        <v>5107925</v>
      </c>
      <c r="C137" s="2" t="s">
        <v>129</v>
      </c>
      <c r="D137" s="94">
        <v>92769</v>
      </c>
      <c r="E137" s="503">
        <v>1</v>
      </c>
      <c r="F137" s="276">
        <v>1</v>
      </c>
      <c r="G137" s="276">
        <v>0</v>
      </c>
      <c r="H137" s="277">
        <v>1</v>
      </c>
      <c r="I137" s="276">
        <v>0</v>
      </c>
      <c r="J137" s="276">
        <v>1</v>
      </c>
      <c r="K137" s="276">
        <v>27</v>
      </c>
      <c r="L137" s="276">
        <v>0</v>
      </c>
      <c r="M137" s="276">
        <v>0</v>
      </c>
      <c r="N137" s="277">
        <v>4</v>
      </c>
      <c r="O137" s="277">
        <v>75</v>
      </c>
      <c r="P137" s="278">
        <v>0</v>
      </c>
      <c r="Q137" s="279">
        <v>4</v>
      </c>
      <c r="R137" s="234">
        <v>0</v>
      </c>
      <c r="S137" s="234">
        <v>3</v>
      </c>
      <c r="T137" s="234">
        <v>1</v>
      </c>
      <c r="U137" s="409">
        <v>0</v>
      </c>
      <c r="V137" s="502">
        <v>13</v>
      </c>
      <c r="W137" s="234">
        <v>2</v>
      </c>
      <c r="X137" s="234">
        <v>1</v>
      </c>
      <c r="Y137" s="234">
        <v>0</v>
      </c>
      <c r="Z137" s="234">
        <v>2</v>
      </c>
      <c r="AA137" s="234">
        <v>0</v>
      </c>
      <c r="AB137" s="234">
        <v>0</v>
      </c>
      <c r="AC137" s="234">
        <v>28</v>
      </c>
      <c r="AD137" s="234">
        <v>0</v>
      </c>
      <c r="AE137" s="234">
        <v>0</v>
      </c>
      <c r="AF137" s="234">
        <v>1</v>
      </c>
      <c r="AG137" s="234">
        <v>0</v>
      </c>
      <c r="AH137" s="234">
        <v>1</v>
      </c>
      <c r="AI137" s="281">
        <v>0</v>
      </c>
      <c r="AJ137" s="283">
        <v>166</v>
      </c>
      <c r="AK137" s="29">
        <v>1.789390852547726</v>
      </c>
    </row>
    <row r="138" spans="2:37">
      <c r="B138" s="617">
        <v>5107941</v>
      </c>
      <c r="C138" s="2" t="s">
        <v>130</v>
      </c>
      <c r="D138" s="94">
        <v>9414</v>
      </c>
      <c r="E138" s="503">
        <v>0</v>
      </c>
      <c r="F138" s="276">
        <v>1</v>
      </c>
      <c r="G138" s="276">
        <v>0</v>
      </c>
      <c r="H138" s="277">
        <v>1</v>
      </c>
      <c r="I138" s="276">
        <v>0</v>
      </c>
      <c r="J138" s="276">
        <v>0</v>
      </c>
      <c r="K138" s="276">
        <v>4</v>
      </c>
      <c r="L138" s="276">
        <v>0</v>
      </c>
      <c r="M138" s="276">
        <v>0</v>
      </c>
      <c r="N138" s="277">
        <v>1</v>
      </c>
      <c r="O138" s="277">
        <v>3</v>
      </c>
      <c r="P138" s="278">
        <v>0</v>
      </c>
      <c r="Q138" s="279">
        <v>1</v>
      </c>
      <c r="R138" s="234">
        <v>0</v>
      </c>
      <c r="S138" s="234">
        <v>1</v>
      </c>
      <c r="T138" s="234">
        <v>0</v>
      </c>
      <c r="U138" s="409">
        <v>0</v>
      </c>
      <c r="V138" s="502">
        <v>0</v>
      </c>
      <c r="W138" s="234">
        <v>1</v>
      </c>
      <c r="X138" s="234">
        <v>0</v>
      </c>
      <c r="Y138" s="234">
        <v>0</v>
      </c>
      <c r="Z138" s="234">
        <v>1</v>
      </c>
      <c r="AA138" s="234">
        <v>0</v>
      </c>
      <c r="AB138" s="234">
        <v>0</v>
      </c>
      <c r="AC138" s="234">
        <v>2</v>
      </c>
      <c r="AD138" s="234">
        <v>1</v>
      </c>
      <c r="AE138" s="234">
        <v>0</v>
      </c>
      <c r="AF138" s="234">
        <v>1</v>
      </c>
      <c r="AG138" s="234">
        <v>0</v>
      </c>
      <c r="AH138" s="234">
        <v>0</v>
      </c>
      <c r="AI138" s="281">
        <v>0</v>
      </c>
      <c r="AJ138" s="283">
        <v>18</v>
      </c>
      <c r="AK138" s="29">
        <v>1.9120458891013383</v>
      </c>
    </row>
    <row r="139" spans="2:37">
      <c r="B139" s="617">
        <v>5107958</v>
      </c>
      <c r="C139" s="2" t="s">
        <v>131</v>
      </c>
      <c r="D139" s="94">
        <v>105704</v>
      </c>
      <c r="E139" s="503">
        <v>0</v>
      </c>
      <c r="F139" s="276">
        <v>1</v>
      </c>
      <c r="G139" s="276">
        <v>1</v>
      </c>
      <c r="H139" s="277">
        <v>0</v>
      </c>
      <c r="I139" s="276">
        <v>1</v>
      </c>
      <c r="J139" s="276">
        <v>1</v>
      </c>
      <c r="K139" s="276">
        <v>23</v>
      </c>
      <c r="L139" s="276">
        <v>0</v>
      </c>
      <c r="M139" s="276">
        <v>0</v>
      </c>
      <c r="N139" s="277">
        <v>80</v>
      </c>
      <c r="O139" s="277">
        <v>114</v>
      </c>
      <c r="P139" s="278">
        <v>0</v>
      </c>
      <c r="Q139" s="279">
        <v>7</v>
      </c>
      <c r="R139" s="234">
        <v>0</v>
      </c>
      <c r="S139" s="234">
        <v>4</v>
      </c>
      <c r="T139" s="234">
        <v>0</v>
      </c>
      <c r="U139" s="409">
        <v>0</v>
      </c>
      <c r="V139" s="502">
        <v>1</v>
      </c>
      <c r="W139" s="234">
        <v>6</v>
      </c>
      <c r="X139" s="234">
        <v>1</v>
      </c>
      <c r="Y139" s="234">
        <v>0</v>
      </c>
      <c r="Z139" s="234">
        <v>2</v>
      </c>
      <c r="AA139" s="234">
        <v>5</v>
      </c>
      <c r="AB139" s="234">
        <v>8</v>
      </c>
      <c r="AC139" s="234">
        <v>15</v>
      </c>
      <c r="AD139" s="234">
        <v>0</v>
      </c>
      <c r="AE139" s="234">
        <v>0</v>
      </c>
      <c r="AF139" s="234">
        <v>5</v>
      </c>
      <c r="AG139" s="234">
        <v>2</v>
      </c>
      <c r="AH139" s="234">
        <v>0</v>
      </c>
      <c r="AI139" s="281">
        <v>0</v>
      </c>
      <c r="AJ139" s="283">
        <v>277</v>
      </c>
      <c r="AK139" s="29">
        <v>2.6205252402936501</v>
      </c>
    </row>
    <row r="140" spans="2:37">
      <c r="B140" s="617">
        <v>5108006</v>
      </c>
      <c r="C140" s="2" t="s">
        <v>132</v>
      </c>
      <c r="D140" s="94">
        <v>14046</v>
      </c>
      <c r="E140" s="503">
        <v>2</v>
      </c>
      <c r="F140" s="276">
        <v>1</v>
      </c>
      <c r="G140" s="276">
        <v>0</v>
      </c>
      <c r="H140" s="277">
        <v>1</v>
      </c>
      <c r="I140" s="276">
        <v>0</v>
      </c>
      <c r="J140" s="276">
        <v>0</v>
      </c>
      <c r="K140" s="276">
        <v>4</v>
      </c>
      <c r="L140" s="276">
        <v>0</v>
      </c>
      <c r="M140" s="276">
        <v>0</v>
      </c>
      <c r="N140" s="277">
        <v>2</v>
      </c>
      <c r="O140" s="277">
        <v>7</v>
      </c>
      <c r="P140" s="278">
        <v>0</v>
      </c>
      <c r="Q140" s="279">
        <v>1</v>
      </c>
      <c r="R140" s="234">
        <v>0</v>
      </c>
      <c r="S140" s="234">
        <v>1</v>
      </c>
      <c r="T140" s="234">
        <v>0</v>
      </c>
      <c r="U140" s="409">
        <v>0</v>
      </c>
      <c r="V140" s="502">
        <v>0</v>
      </c>
      <c r="W140" s="234">
        <v>2</v>
      </c>
      <c r="X140" s="234">
        <v>0</v>
      </c>
      <c r="Y140" s="234">
        <v>0</v>
      </c>
      <c r="Z140" s="234">
        <v>1</v>
      </c>
      <c r="AA140" s="234">
        <v>0</v>
      </c>
      <c r="AB140" s="234">
        <v>0</v>
      </c>
      <c r="AC140" s="234">
        <v>3</v>
      </c>
      <c r="AD140" s="234">
        <v>0</v>
      </c>
      <c r="AE140" s="234">
        <v>0</v>
      </c>
      <c r="AF140" s="234">
        <v>0</v>
      </c>
      <c r="AG140" s="234">
        <v>0</v>
      </c>
      <c r="AH140" s="234">
        <v>0</v>
      </c>
      <c r="AI140" s="281">
        <v>0</v>
      </c>
      <c r="AJ140" s="283">
        <v>25</v>
      </c>
      <c r="AK140" s="29">
        <v>1.7798661540652143</v>
      </c>
    </row>
    <row r="141" spans="2:37">
      <c r="B141" s="617">
        <v>5108055</v>
      </c>
      <c r="C141" s="2" t="s">
        <v>133</v>
      </c>
      <c r="D141" s="94">
        <v>9476</v>
      </c>
      <c r="E141" s="503">
        <v>1</v>
      </c>
      <c r="F141" s="276">
        <v>1</v>
      </c>
      <c r="G141" s="276">
        <v>0</v>
      </c>
      <c r="H141" s="277">
        <v>1</v>
      </c>
      <c r="I141" s="276">
        <v>0</v>
      </c>
      <c r="J141" s="276">
        <v>0</v>
      </c>
      <c r="K141" s="276">
        <v>4</v>
      </c>
      <c r="L141" s="276">
        <v>0</v>
      </c>
      <c r="M141" s="276">
        <v>0</v>
      </c>
      <c r="N141" s="277">
        <v>1</v>
      </c>
      <c r="O141" s="277">
        <v>2</v>
      </c>
      <c r="P141" s="278">
        <v>0</v>
      </c>
      <c r="Q141" s="279">
        <v>0</v>
      </c>
      <c r="R141" s="234">
        <v>0</v>
      </c>
      <c r="S141" s="234">
        <v>0</v>
      </c>
      <c r="T141" s="234">
        <v>0</v>
      </c>
      <c r="U141" s="409">
        <v>1</v>
      </c>
      <c r="V141" s="502">
        <v>0</v>
      </c>
      <c r="W141" s="234">
        <v>0</v>
      </c>
      <c r="X141" s="234">
        <v>0</v>
      </c>
      <c r="Y141" s="234">
        <v>0</v>
      </c>
      <c r="Z141" s="234">
        <v>1</v>
      </c>
      <c r="AA141" s="234">
        <v>0</v>
      </c>
      <c r="AB141" s="234">
        <v>0</v>
      </c>
      <c r="AC141" s="234">
        <v>2</v>
      </c>
      <c r="AD141" s="234">
        <v>0</v>
      </c>
      <c r="AE141" s="234">
        <v>1</v>
      </c>
      <c r="AF141" s="234">
        <v>0</v>
      </c>
      <c r="AG141" s="234">
        <v>0</v>
      </c>
      <c r="AH141" s="234">
        <v>0</v>
      </c>
      <c r="AI141" s="281">
        <v>0</v>
      </c>
      <c r="AJ141" s="283">
        <v>15</v>
      </c>
      <c r="AK141" s="29">
        <v>1.5829463908822288</v>
      </c>
    </row>
    <row r="142" spans="2:37">
      <c r="B142" s="617">
        <v>5108105</v>
      </c>
      <c r="C142" s="2" t="s">
        <v>134</v>
      </c>
      <c r="D142" s="94">
        <v>3824</v>
      </c>
      <c r="E142" s="503">
        <v>1</v>
      </c>
      <c r="F142" s="276">
        <v>1</v>
      </c>
      <c r="G142" s="276">
        <v>0</v>
      </c>
      <c r="H142" s="277">
        <v>0</v>
      </c>
      <c r="I142" s="276">
        <v>0</v>
      </c>
      <c r="J142" s="276">
        <v>0</v>
      </c>
      <c r="K142" s="276">
        <v>1</v>
      </c>
      <c r="L142" s="276">
        <v>0</v>
      </c>
      <c r="M142" s="276">
        <v>0</v>
      </c>
      <c r="N142" s="277">
        <v>0</v>
      </c>
      <c r="O142" s="277">
        <v>0</v>
      </c>
      <c r="P142" s="278">
        <v>0</v>
      </c>
      <c r="Q142" s="279">
        <v>0</v>
      </c>
      <c r="R142" s="234">
        <v>0</v>
      </c>
      <c r="S142" s="234">
        <v>1</v>
      </c>
      <c r="T142" s="234">
        <v>0</v>
      </c>
      <c r="U142" s="409">
        <v>0</v>
      </c>
      <c r="V142" s="502">
        <v>0</v>
      </c>
      <c r="W142" s="234">
        <v>1</v>
      </c>
      <c r="X142" s="234">
        <v>0</v>
      </c>
      <c r="Y142" s="234">
        <v>0</v>
      </c>
      <c r="Z142" s="234">
        <v>1</v>
      </c>
      <c r="AA142" s="234">
        <v>0</v>
      </c>
      <c r="AB142" s="234">
        <v>0</v>
      </c>
      <c r="AC142" s="234">
        <v>0</v>
      </c>
      <c r="AD142" s="234">
        <v>0</v>
      </c>
      <c r="AE142" s="234">
        <v>0</v>
      </c>
      <c r="AF142" s="234">
        <v>0</v>
      </c>
      <c r="AG142" s="234">
        <v>0</v>
      </c>
      <c r="AH142" s="234">
        <v>0</v>
      </c>
      <c r="AI142" s="281">
        <v>0</v>
      </c>
      <c r="AJ142" s="283">
        <v>6</v>
      </c>
      <c r="AK142" s="29">
        <v>1.5690376569037656</v>
      </c>
    </row>
    <row r="143" spans="2:37">
      <c r="B143" s="617">
        <v>5108204</v>
      </c>
      <c r="C143" s="2" t="s">
        <v>135</v>
      </c>
      <c r="D143" s="94">
        <v>3547</v>
      </c>
      <c r="E143" s="503">
        <v>1</v>
      </c>
      <c r="F143" s="276">
        <v>1</v>
      </c>
      <c r="G143" s="276">
        <v>0</v>
      </c>
      <c r="H143" s="277">
        <v>0</v>
      </c>
      <c r="I143" s="276">
        <v>0</v>
      </c>
      <c r="J143" s="276">
        <v>0</v>
      </c>
      <c r="K143" s="276">
        <v>0</v>
      </c>
      <c r="L143" s="276">
        <v>0</v>
      </c>
      <c r="M143" s="276">
        <v>0</v>
      </c>
      <c r="N143" s="277">
        <v>1</v>
      </c>
      <c r="O143" s="277">
        <v>0</v>
      </c>
      <c r="P143" s="278">
        <v>0</v>
      </c>
      <c r="Q143" s="279">
        <v>1</v>
      </c>
      <c r="R143" s="234">
        <v>0</v>
      </c>
      <c r="S143" s="234">
        <v>1</v>
      </c>
      <c r="T143" s="234">
        <v>0</v>
      </c>
      <c r="U143" s="409">
        <v>1</v>
      </c>
      <c r="V143" s="502">
        <v>0</v>
      </c>
      <c r="W143" s="234">
        <v>2</v>
      </c>
      <c r="X143" s="234">
        <v>0</v>
      </c>
      <c r="Y143" s="234">
        <v>0</v>
      </c>
      <c r="Z143" s="234">
        <v>1</v>
      </c>
      <c r="AA143" s="234">
        <v>0</v>
      </c>
      <c r="AB143" s="234">
        <v>0</v>
      </c>
      <c r="AC143" s="234">
        <v>0</v>
      </c>
      <c r="AD143" s="234">
        <v>0</v>
      </c>
      <c r="AE143" s="234">
        <v>0</v>
      </c>
      <c r="AF143" s="234">
        <v>0</v>
      </c>
      <c r="AG143" s="234">
        <v>0</v>
      </c>
      <c r="AH143" s="234">
        <v>0</v>
      </c>
      <c r="AI143" s="281">
        <v>0</v>
      </c>
      <c r="AJ143" s="283">
        <v>9</v>
      </c>
      <c r="AK143" s="29">
        <v>2.5373555117000279</v>
      </c>
    </row>
    <row r="144" spans="2:37">
      <c r="B144" s="617">
        <v>5108303</v>
      </c>
      <c r="C144" s="2" t="s">
        <v>136</v>
      </c>
      <c r="D144" s="94">
        <v>3490</v>
      </c>
      <c r="E144" s="503">
        <v>0</v>
      </c>
      <c r="F144" s="276">
        <v>1</v>
      </c>
      <c r="G144" s="276">
        <v>0</v>
      </c>
      <c r="H144" s="277">
        <v>1</v>
      </c>
      <c r="I144" s="276">
        <v>0</v>
      </c>
      <c r="J144" s="276">
        <v>0</v>
      </c>
      <c r="K144" s="276">
        <v>2</v>
      </c>
      <c r="L144" s="276">
        <v>0</v>
      </c>
      <c r="M144" s="276">
        <v>0</v>
      </c>
      <c r="N144" s="277">
        <v>2</v>
      </c>
      <c r="O144" s="277">
        <v>1</v>
      </c>
      <c r="P144" s="278">
        <v>0</v>
      </c>
      <c r="Q144" s="279">
        <v>1</v>
      </c>
      <c r="R144" s="234">
        <v>0</v>
      </c>
      <c r="S144" s="234">
        <v>0</v>
      </c>
      <c r="T144" s="234">
        <v>0</v>
      </c>
      <c r="U144" s="409">
        <v>0</v>
      </c>
      <c r="V144" s="502">
        <v>0</v>
      </c>
      <c r="W144" s="234">
        <v>0</v>
      </c>
      <c r="X144" s="234">
        <v>1</v>
      </c>
      <c r="Y144" s="234">
        <v>0</v>
      </c>
      <c r="Z144" s="234">
        <v>1</v>
      </c>
      <c r="AA144" s="234">
        <v>0</v>
      </c>
      <c r="AB144" s="234">
        <v>0</v>
      </c>
      <c r="AC144" s="234">
        <v>1</v>
      </c>
      <c r="AD144" s="234">
        <v>0</v>
      </c>
      <c r="AE144" s="234">
        <v>0</v>
      </c>
      <c r="AF144" s="234">
        <v>0</v>
      </c>
      <c r="AG144" s="234">
        <v>0</v>
      </c>
      <c r="AH144" s="234">
        <v>0</v>
      </c>
      <c r="AI144" s="281">
        <v>0</v>
      </c>
      <c r="AJ144" s="283">
        <v>11</v>
      </c>
      <c r="AK144" s="29">
        <v>3.151862464183381</v>
      </c>
    </row>
    <row r="145" spans="2:37">
      <c r="B145" s="617">
        <v>5108352</v>
      </c>
      <c r="C145" s="2" t="s">
        <v>137</v>
      </c>
      <c r="D145" s="94">
        <v>3126</v>
      </c>
      <c r="E145" s="503">
        <v>0</v>
      </c>
      <c r="F145" s="276">
        <v>1</v>
      </c>
      <c r="G145" s="276">
        <v>0</v>
      </c>
      <c r="H145" s="277">
        <v>1</v>
      </c>
      <c r="I145" s="276">
        <v>0</v>
      </c>
      <c r="J145" s="276">
        <v>0</v>
      </c>
      <c r="K145" s="276">
        <v>2</v>
      </c>
      <c r="L145" s="276">
        <v>0</v>
      </c>
      <c r="M145" s="276">
        <v>0</v>
      </c>
      <c r="N145" s="277">
        <v>1</v>
      </c>
      <c r="O145" s="277">
        <v>0</v>
      </c>
      <c r="P145" s="278">
        <v>0</v>
      </c>
      <c r="Q145" s="279">
        <v>2</v>
      </c>
      <c r="R145" s="234">
        <v>0</v>
      </c>
      <c r="S145" s="234">
        <v>0</v>
      </c>
      <c r="T145" s="234">
        <v>0</v>
      </c>
      <c r="U145" s="409">
        <v>1</v>
      </c>
      <c r="V145" s="502">
        <v>0</v>
      </c>
      <c r="W145" s="234">
        <v>1</v>
      </c>
      <c r="X145" s="234">
        <v>0</v>
      </c>
      <c r="Y145" s="234">
        <v>1</v>
      </c>
      <c r="Z145" s="234">
        <v>1</v>
      </c>
      <c r="AA145" s="234">
        <v>0</v>
      </c>
      <c r="AB145" s="234">
        <v>0</v>
      </c>
      <c r="AC145" s="234">
        <v>0</v>
      </c>
      <c r="AD145" s="234">
        <v>1</v>
      </c>
      <c r="AE145" s="234">
        <v>0</v>
      </c>
      <c r="AF145" s="234">
        <v>0</v>
      </c>
      <c r="AG145" s="234">
        <v>0</v>
      </c>
      <c r="AH145" s="234">
        <v>0</v>
      </c>
      <c r="AI145" s="281">
        <v>0</v>
      </c>
      <c r="AJ145" s="283">
        <v>12</v>
      </c>
      <c r="AK145" s="29">
        <v>3.8387715930902111</v>
      </c>
    </row>
    <row r="146" spans="2:37">
      <c r="B146" s="617">
        <v>5108402</v>
      </c>
      <c r="C146" s="2" t="s">
        <v>138</v>
      </c>
      <c r="D146" s="94">
        <v>287882</v>
      </c>
      <c r="E146" s="503">
        <v>0</v>
      </c>
      <c r="F146" s="276">
        <v>1</v>
      </c>
      <c r="G146" s="276">
        <v>0</v>
      </c>
      <c r="H146" s="277">
        <v>0</v>
      </c>
      <c r="I146" s="276">
        <v>0</v>
      </c>
      <c r="J146" s="276">
        <v>3</v>
      </c>
      <c r="K146" s="276">
        <v>27</v>
      </c>
      <c r="L146" s="276">
        <v>0</v>
      </c>
      <c r="M146" s="276">
        <v>0</v>
      </c>
      <c r="N146" s="277">
        <v>16</v>
      </c>
      <c r="O146" s="277">
        <v>106</v>
      </c>
      <c r="P146" s="278">
        <v>1</v>
      </c>
      <c r="Q146" s="279">
        <v>0</v>
      </c>
      <c r="R146" s="234">
        <v>0</v>
      </c>
      <c r="S146" s="234">
        <v>6</v>
      </c>
      <c r="T146" s="234">
        <v>0</v>
      </c>
      <c r="U146" s="409">
        <v>0</v>
      </c>
      <c r="V146" s="502">
        <v>1</v>
      </c>
      <c r="W146" s="234">
        <v>2</v>
      </c>
      <c r="X146" s="234">
        <v>2</v>
      </c>
      <c r="Y146" s="234">
        <v>0</v>
      </c>
      <c r="Z146" s="234">
        <v>1</v>
      </c>
      <c r="AA146" s="234">
        <v>0</v>
      </c>
      <c r="AB146" s="234">
        <v>0</v>
      </c>
      <c r="AC146" s="234">
        <v>43</v>
      </c>
      <c r="AD146" s="234">
        <v>0</v>
      </c>
      <c r="AE146" s="234">
        <v>0</v>
      </c>
      <c r="AF146" s="234">
        <v>3</v>
      </c>
      <c r="AG146" s="234">
        <v>0</v>
      </c>
      <c r="AH146" s="234">
        <v>1</v>
      </c>
      <c r="AI146" s="281">
        <v>0</v>
      </c>
      <c r="AJ146" s="283">
        <v>213</v>
      </c>
      <c r="AK146" s="29">
        <v>0.73988648126663015</v>
      </c>
    </row>
    <row r="147" spans="2:37">
      <c r="B147" s="617">
        <v>5108501</v>
      </c>
      <c r="C147" s="2" t="s">
        <v>139</v>
      </c>
      <c r="D147" s="94">
        <v>11402</v>
      </c>
      <c r="E147" s="503">
        <v>0</v>
      </c>
      <c r="F147" s="276">
        <v>1</v>
      </c>
      <c r="G147" s="276">
        <v>0</v>
      </c>
      <c r="H147" s="277">
        <v>1</v>
      </c>
      <c r="I147" s="276">
        <v>0</v>
      </c>
      <c r="J147" s="276">
        <v>0</v>
      </c>
      <c r="K147" s="276">
        <v>3</v>
      </c>
      <c r="L147" s="276">
        <v>0</v>
      </c>
      <c r="M147" s="276">
        <v>0</v>
      </c>
      <c r="N147" s="277">
        <v>1</v>
      </c>
      <c r="O147" s="277">
        <v>5</v>
      </c>
      <c r="P147" s="278">
        <v>0</v>
      </c>
      <c r="Q147" s="279">
        <v>1</v>
      </c>
      <c r="R147" s="234">
        <v>0</v>
      </c>
      <c r="S147" s="234">
        <v>0</v>
      </c>
      <c r="T147" s="234">
        <v>0</v>
      </c>
      <c r="U147" s="409">
        <v>1</v>
      </c>
      <c r="V147" s="502">
        <v>0</v>
      </c>
      <c r="W147" s="234">
        <v>0</v>
      </c>
      <c r="X147" s="234">
        <v>1</v>
      </c>
      <c r="Y147" s="234">
        <v>0</v>
      </c>
      <c r="Z147" s="234">
        <v>1</v>
      </c>
      <c r="AA147" s="234">
        <v>0</v>
      </c>
      <c r="AB147" s="234">
        <v>0</v>
      </c>
      <c r="AC147" s="234">
        <v>2</v>
      </c>
      <c r="AD147" s="234">
        <v>0</v>
      </c>
      <c r="AE147" s="234">
        <v>0</v>
      </c>
      <c r="AF147" s="234">
        <v>0</v>
      </c>
      <c r="AG147" s="234">
        <v>0</v>
      </c>
      <c r="AH147" s="234">
        <v>0</v>
      </c>
      <c r="AI147" s="281">
        <v>0</v>
      </c>
      <c r="AJ147" s="283">
        <v>17</v>
      </c>
      <c r="AK147" s="29">
        <v>1.4909664971057708</v>
      </c>
    </row>
    <row r="148" spans="2:37">
      <c r="B148" s="617">
        <v>5105507</v>
      </c>
      <c r="C148" s="2" t="s">
        <v>140</v>
      </c>
      <c r="D148" s="94">
        <v>16271</v>
      </c>
      <c r="E148" s="503">
        <v>1</v>
      </c>
      <c r="F148" s="277">
        <v>1</v>
      </c>
      <c r="G148" s="277">
        <v>0</v>
      </c>
      <c r="H148" s="277">
        <v>0</v>
      </c>
      <c r="I148" s="277">
        <v>0</v>
      </c>
      <c r="J148" s="277">
        <v>0</v>
      </c>
      <c r="K148" s="277">
        <v>8</v>
      </c>
      <c r="L148" s="277">
        <v>0</v>
      </c>
      <c r="M148" s="277">
        <v>0</v>
      </c>
      <c r="N148" s="277">
        <v>1</v>
      </c>
      <c r="O148" s="277">
        <v>1</v>
      </c>
      <c r="P148" s="278">
        <v>0</v>
      </c>
      <c r="Q148" s="279">
        <v>1</v>
      </c>
      <c r="R148" s="234">
        <v>0</v>
      </c>
      <c r="S148" s="234">
        <v>1</v>
      </c>
      <c r="T148" s="234">
        <v>0</v>
      </c>
      <c r="U148" s="409">
        <v>1</v>
      </c>
      <c r="V148" s="502">
        <v>0</v>
      </c>
      <c r="W148" s="234">
        <v>5</v>
      </c>
      <c r="X148" s="234">
        <v>0</v>
      </c>
      <c r="Y148" s="234">
        <v>0</v>
      </c>
      <c r="Z148" s="234">
        <v>1</v>
      </c>
      <c r="AA148" s="234">
        <v>0</v>
      </c>
      <c r="AB148" s="234">
        <v>0</v>
      </c>
      <c r="AC148" s="234">
        <v>2</v>
      </c>
      <c r="AD148" s="234">
        <v>1</v>
      </c>
      <c r="AE148" s="234">
        <v>0</v>
      </c>
      <c r="AF148" s="234">
        <v>0</v>
      </c>
      <c r="AG148" s="234">
        <v>1</v>
      </c>
      <c r="AH148" s="234">
        <v>0</v>
      </c>
      <c r="AI148" s="281">
        <v>0</v>
      </c>
      <c r="AJ148" s="283">
        <v>25</v>
      </c>
      <c r="AK148" s="29">
        <v>1.5364759387867986</v>
      </c>
    </row>
    <row r="149" spans="2:37">
      <c r="B149" s="618">
        <v>5108600</v>
      </c>
      <c r="C149" s="6" t="s">
        <v>141</v>
      </c>
      <c r="D149" s="60">
        <v>26496</v>
      </c>
      <c r="E149" s="508">
        <v>0</v>
      </c>
      <c r="F149" s="280">
        <v>1</v>
      </c>
      <c r="G149" s="280">
        <v>0</v>
      </c>
      <c r="H149" s="280">
        <v>0</v>
      </c>
      <c r="I149" s="280">
        <v>0</v>
      </c>
      <c r="J149" s="280">
        <v>1</v>
      </c>
      <c r="K149" s="280">
        <v>5</v>
      </c>
      <c r="L149" s="280">
        <v>0</v>
      </c>
      <c r="M149" s="280">
        <v>0</v>
      </c>
      <c r="N149" s="280">
        <v>1</v>
      </c>
      <c r="O149" s="280">
        <v>3</v>
      </c>
      <c r="P149" s="504">
        <v>0</v>
      </c>
      <c r="Q149" s="504">
        <v>0</v>
      </c>
      <c r="R149" s="505">
        <v>0</v>
      </c>
      <c r="S149" s="505">
        <v>1</v>
      </c>
      <c r="T149" s="505">
        <v>0</v>
      </c>
      <c r="U149" s="548">
        <v>1</v>
      </c>
      <c r="V149" s="506">
        <v>0</v>
      </c>
      <c r="W149" s="505">
        <v>0</v>
      </c>
      <c r="X149" s="505">
        <v>0</v>
      </c>
      <c r="Y149" s="505">
        <v>0</v>
      </c>
      <c r="Z149" s="505">
        <v>1</v>
      </c>
      <c r="AA149" s="505">
        <v>0</v>
      </c>
      <c r="AB149" s="505">
        <v>0</v>
      </c>
      <c r="AC149" s="505">
        <v>4</v>
      </c>
      <c r="AD149" s="505">
        <v>0</v>
      </c>
      <c r="AE149" s="505">
        <v>0</v>
      </c>
      <c r="AF149" s="505">
        <v>0</v>
      </c>
      <c r="AG149" s="505">
        <v>0</v>
      </c>
      <c r="AH149" s="505">
        <v>0</v>
      </c>
      <c r="AI149" s="507">
        <v>0</v>
      </c>
      <c r="AJ149" s="509">
        <v>18</v>
      </c>
      <c r="AK149" s="510">
        <v>0.67934782608695654</v>
      </c>
    </row>
    <row r="150" spans="2:37">
      <c r="B150" s="619" t="s">
        <v>275</v>
      </c>
      <c r="D150" s="16"/>
      <c r="F150" s="3"/>
      <c r="G150" s="3"/>
      <c r="H150" s="3"/>
      <c r="Q150" s="21"/>
      <c r="AJ150" s="604"/>
      <c r="AK150" s="29"/>
    </row>
    <row r="151" spans="2:37">
      <c r="AK151" s="29"/>
    </row>
    <row r="152" spans="2:37">
      <c r="B152" s="16" t="s">
        <v>206</v>
      </c>
    </row>
    <row r="153" spans="2:37">
      <c r="B153" s="18" t="s">
        <v>502</v>
      </c>
    </row>
    <row r="154" spans="2:37">
      <c r="B154" s="428" t="s">
        <v>504</v>
      </c>
    </row>
    <row r="155" spans="2:37">
      <c r="B155" t="s">
        <v>693</v>
      </c>
    </row>
    <row r="156" spans="2:37">
      <c r="N156" t="s">
        <v>644</v>
      </c>
    </row>
  </sheetData>
  <mergeCells count="1">
    <mergeCell ref="B1:P1"/>
  </mergeCells>
  <hyperlinks>
    <hyperlink ref="B5" location="ÍNDICE!A1" display="VOLTAR"/>
    <hyperlink ref="B154" r:id="rId1" display="https://datasus.saude.gov.br/cnes-estabelecimentos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theme="9"/>
  </sheetPr>
  <dimension ref="B1:H155"/>
  <sheetViews>
    <sheetView showGridLines="0" workbookViewId="0">
      <selection activeCell="B9" sqref="B9:B150"/>
    </sheetView>
  </sheetViews>
  <sheetFormatPr defaultRowHeight="15"/>
  <cols>
    <col min="2" max="2" width="24.7109375" customWidth="1"/>
    <col min="3" max="3" width="27.42578125" bestFit="1" customWidth="1"/>
    <col min="4" max="4" width="20.5703125" customWidth="1"/>
    <col min="5" max="5" width="17.28515625" customWidth="1"/>
    <col min="6" max="7" width="13" customWidth="1"/>
    <col min="8" max="8" width="16.42578125" customWidth="1"/>
  </cols>
  <sheetData>
    <row r="1" spans="2:8">
      <c r="B1" s="650" t="s">
        <v>237</v>
      </c>
      <c r="C1" s="650"/>
      <c r="D1" s="650"/>
      <c r="E1" s="650"/>
      <c r="F1" s="650"/>
      <c r="G1" s="650"/>
      <c r="H1" s="650"/>
    </row>
    <row r="2" spans="2:8">
      <c r="B2" s="19" t="s">
        <v>363</v>
      </c>
      <c r="E2" s="19"/>
    </row>
    <row r="3" spans="2:8">
      <c r="B3" s="19" t="s">
        <v>601</v>
      </c>
      <c r="E3" s="19"/>
    </row>
    <row r="4" spans="2:8">
      <c r="B4" s="107">
        <v>2020</v>
      </c>
      <c r="E4" s="20"/>
    </row>
    <row r="5" spans="2:8">
      <c r="B5" s="106" t="s">
        <v>302</v>
      </c>
      <c r="E5" s="20"/>
    </row>
    <row r="7" spans="2:8" ht="57.6" customHeight="1">
      <c r="B7" s="15" t="s">
        <v>186</v>
      </c>
      <c r="C7" s="1" t="s">
        <v>0</v>
      </c>
      <c r="D7" s="93" t="s">
        <v>597</v>
      </c>
      <c r="E7" s="474" t="s">
        <v>207</v>
      </c>
      <c r="F7" s="474" t="s">
        <v>598</v>
      </c>
      <c r="G7" s="475" t="s">
        <v>599</v>
      </c>
      <c r="H7" s="476" t="s">
        <v>365</v>
      </c>
    </row>
    <row r="8" spans="2:8">
      <c r="B8" s="52" t="s">
        <v>191</v>
      </c>
      <c r="C8" s="7" t="s">
        <v>192</v>
      </c>
      <c r="D8" s="95" t="s">
        <v>193</v>
      </c>
      <c r="E8" s="52" t="s">
        <v>194</v>
      </c>
      <c r="F8" s="52" t="s">
        <v>195</v>
      </c>
      <c r="G8" s="88" t="s">
        <v>285</v>
      </c>
      <c r="H8" s="96" t="s">
        <v>286</v>
      </c>
    </row>
    <row r="9" spans="2:8">
      <c r="B9" s="617">
        <v>5100102</v>
      </c>
      <c r="C9" s="2" t="s">
        <v>1</v>
      </c>
      <c r="D9" s="94">
        <v>5375</v>
      </c>
      <c r="E9" s="56">
        <v>0</v>
      </c>
      <c r="F9" s="47">
        <v>0</v>
      </c>
      <c r="G9" s="549">
        <f>E9+F9</f>
        <v>0</v>
      </c>
      <c r="H9" s="496">
        <v>0</v>
      </c>
    </row>
    <row r="10" spans="2:8">
      <c r="B10" s="617">
        <v>5100201</v>
      </c>
      <c r="C10" s="2" t="s">
        <v>2</v>
      </c>
      <c r="D10" s="94">
        <v>26204</v>
      </c>
      <c r="E10" s="56">
        <v>42</v>
      </c>
      <c r="F10" s="47">
        <v>15</v>
      </c>
      <c r="G10" s="298">
        <f t="shared" ref="G10:G73" si="0">E10+F10</f>
        <v>57</v>
      </c>
      <c r="H10" s="496">
        <v>2.1752404213097236</v>
      </c>
    </row>
    <row r="11" spans="2:8">
      <c r="B11" s="617">
        <v>5100250</v>
      </c>
      <c r="C11" s="2" t="s">
        <v>3</v>
      </c>
      <c r="D11" s="94">
        <v>51946</v>
      </c>
      <c r="E11" s="56">
        <v>104</v>
      </c>
      <c r="F11" s="47">
        <v>80</v>
      </c>
      <c r="G11" s="298">
        <f t="shared" si="0"/>
        <v>184</v>
      </c>
      <c r="H11" s="496">
        <v>3.5421399145266239</v>
      </c>
    </row>
    <row r="12" spans="2:8">
      <c r="B12" s="617">
        <v>5100300</v>
      </c>
      <c r="C12" s="2" t="s">
        <v>4</v>
      </c>
      <c r="D12" s="94">
        <v>19379</v>
      </c>
      <c r="E12" s="56">
        <v>34</v>
      </c>
      <c r="F12" s="47">
        <v>64</v>
      </c>
      <c r="G12" s="298">
        <f t="shared" si="0"/>
        <v>98</v>
      </c>
      <c r="H12" s="496">
        <v>5.0570204860931938</v>
      </c>
    </row>
    <row r="13" spans="2:8">
      <c r="B13" s="617">
        <v>5100359</v>
      </c>
      <c r="C13" s="2" t="s">
        <v>5</v>
      </c>
      <c r="D13" s="94">
        <v>6983</v>
      </c>
      <c r="E13" s="56">
        <v>0</v>
      </c>
      <c r="F13" s="47">
        <v>0</v>
      </c>
      <c r="G13" s="298">
        <f t="shared" si="0"/>
        <v>0</v>
      </c>
      <c r="H13" s="496">
        <v>0</v>
      </c>
    </row>
    <row r="14" spans="2:8">
      <c r="B14" s="617">
        <v>5100409</v>
      </c>
      <c r="C14" s="2" t="s">
        <v>6</v>
      </c>
      <c r="D14" s="94">
        <v>12188</v>
      </c>
      <c r="E14" s="56">
        <v>0</v>
      </c>
      <c r="F14" s="47">
        <v>0</v>
      </c>
      <c r="G14" s="298">
        <f t="shared" si="0"/>
        <v>0</v>
      </c>
      <c r="H14" s="496">
        <v>0</v>
      </c>
    </row>
    <row r="15" spans="2:8">
      <c r="B15" s="617">
        <v>5100508</v>
      </c>
      <c r="C15" s="2" t="s">
        <v>7</v>
      </c>
      <c r="D15" s="94">
        <v>11473</v>
      </c>
      <c r="E15" s="56">
        <v>0</v>
      </c>
      <c r="F15" s="47">
        <v>0</v>
      </c>
      <c r="G15" s="298">
        <f t="shared" si="0"/>
        <v>0</v>
      </c>
      <c r="H15" s="496">
        <v>0</v>
      </c>
    </row>
    <row r="16" spans="2:8">
      <c r="B16" s="617">
        <v>5100607</v>
      </c>
      <c r="C16" s="2" t="s">
        <v>8</v>
      </c>
      <c r="D16" s="94">
        <v>11133</v>
      </c>
      <c r="E16" s="56">
        <v>24</v>
      </c>
      <c r="F16" s="47">
        <v>6</v>
      </c>
      <c r="G16" s="298">
        <f t="shared" si="0"/>
        <v>30</v>
      </c>
      <c r="H16" s="496">
        <v>2.6946914578280787</v>
      </c>
    </row>
    <row r="17" spans="2:8">
      <c r="B17" s="617">
        <v>5100805</v>
      </c>
      <c r="C17" s="2" t="s">
        <v>9</v>
      </c>
      <c r="D17" s="94">
        <v>10283</v>
      </c>
      <c r="E17" s="56">
        <v>32</v>
      </c>
      <c r="F17" s="47">
        <v>0</v>
      </c>
      <c r="G17" s="298">
        <f t="shared" si="0"/>
        <v>32</v>
      </c>
      <c r="H17" s="496">
        <v>3.1119323154721386</v>
      </c>
    </row>
    <row r="18" spans="2:8">
      <c r="B18" s="617">
        <v>5101001</v>
      </c>
      <c r="C18" s="2" t="s">
        <v>10</v>
      </c>
      <c r="D18" s="94">
        <v>3081</v>
      </c>
      <c r="E18" s="56">
        <v>12</v>
      </c>
      <c r="F18" s="47">
        <v>0</v>
      </c>
      <c r="G18" s="298">
        <f t="shared" si="0"/>
        <v>12</v>
      </c>
      <c r="H18" s="496">
        <v>3.8948393378773125</v>
      </c>
    </row>
    <row r="19" spans="2:8">
      <c r="B19" s="617">
        <v>5101209</v>
      </c>
      <c r="C19" s="2" t="s">
        <v>11</v>
      </c>
      <c r="D19" s="94">
        <v>915</v>
      </c>
      <c r="E19" s="56">
        <v>0</v>
      </c>
      <c r="F19" s="47">
        <v>0</v>
      </c>
      <c r="G19" s="298">
        <f t="shared" si="0"/>
        <v>0</v>
      </c>
      <c r="H19" s="496">
        <v>0</v>
      </c>
    </row>
    <row r="20" spans="2:8">
      <c r="B20" s="617">
        <v>5101258</v>
      </c>
      <c r="C20" s="2" t="s">
        <v>12</v>
      </c>
      <c r="D20" s="94">
        <v>16951</v>
      </c>
      <c r="E20" s="56">
        <v>16</v>
      </c>
      <c r="F20" s="47">
        <v>3</v>
      </c>
      <c r="G20" s="298">
        <f t="shared" si="0"/>
        <v>19</v>
      </c>
      <c r="H20" s="496">
        <v>1.1208778243171493</v>
      </c>
    </row>
    <row r="21" spans="2:8">
      <c r="B21" s="617">
        <v>5101308</v>
      </c>
      <c r="C21" s="2" t="s">
        <v>13</v>
      </c>
      <c r="D21" s="94">
        <v>9502</v>
      </c>
      <c r="E21" s="56">
        <v>41</v>
      </c>
      <c r="F21" s="47">
        <v>0</v>
      </c>
      <c r="G21" s="298">
        <f t="shared" si="0"/>
        <v>41</v>
      </c>
      <c r="H21" s="496">
        <v>4.3148810776678594</v>
      </c>
    </row>
    <row r="22" spans="2:8">
      <c r="B22" s="617">
        <v>5101407</v>
      </c>
      <c r="C22" s="2" t="s">
        <v>14</v>
      </c>
      <c r="D22" s="94">
        <v>22714</v>
      </c>
      <c r="E22" s="56">
        <v>33</v>
      </c>
      <c r="F22" s="47">
        <v>4</v>
      </c>
      <c r="G22" s="298">
        <f t="shared" si="0"/>
        <v>37</v>
      </c>
      <c r="H22" s="496">
        <v>1.6289513075636171</v>
      </c>
    </row>
    <row r="23" spans="2:8">
      <c r="B23" s="617">
        <v>5101605</v>
      </c>
      <c r="C23" s="2" t="s">
        <v>15</v>
      </c>
      <c r="D23" s="94">
        <v>8566</v>
      </c>
      <c r="E23" s="56">
        <v>11</v>
      </c>
      <c r="F23" s="47">
        <v>0</v>
      </c>
      <c r="G23" s="298">
        <f t="shared" si="0"/>
        <v>11</v>
      </c>
      <c r="H23" s="496">
        <v>1.2841466261965913</v>
      </c>
    </row>
    <row r="24" spans="2:8">
      <c r="B24" s="617">
        <v>5101704</v>
      </c>
      <c r="C24" s="2" t="s">
        <v>16</v>
      </c>
      <c r="D24" s="94">
        <v>35307</v>
      </c>
      <c r="E24" s="56">
        <v>0</v>
      </c>
      <c r="F24" s="47">
        <v>0</v>
      </c>
      <c r="G24" s="298">
        <f t="shared" si="0"/>
        <v>0</v>
      </c>
      <c r="H24" s="496">
        <v>0</v>
      </c>
    </row>
    <row r="25" spans="2:8">
      <c r="B25" s="617">
        <v>5101803</v>
      </c>
      <c r="C25" s="2" t="s">
        <v>17</v>
      </c>
      <c r="D25" s="94">
        <v>61357</v>
      </c>
      <c r="E25" s="56">
        <v>72</v>
      </c>
      <c r="F25" s="47">
        <v>36</v>
      </c>
      <c r="G25" s="298">
        <f t="shared" si="0"/>
        <v>108</v>
      </c>
      <c r="H25" s="496">
        <v>1.7601903613279659</v>
      </c>
    </row>
    <row r="26" spans="2:8">
      <c r="B26" s="617">
        <v>5101852</v>
      </c>
      <c r="C26" s="2" t="s">
        <v>18</v>
      </c>
      <c r="D26" s="94">
        <v>6706</v>
      </c>
      <c r="E26" s="56">
        <v>0</v>
      </c>
      <c r="F26" s="47">
        <v>0</v>
      </c>
      <c r="G26" s="298">
        <f t="shared" si="0"/>
        <v>0</v>
      </c>
      <c r="H26" s="496">
        <v>0</v>
      </c>
    </row>
    <row r="27" spans="2:8">
      <c r="B27" s="617">
        <v>5101902</v>
      </c>
      <c r="C27" s="2" t="s">
        <v>19</v>
      </c>
      <c r="D27" s="94">
        <v>20135</v>
      </c>
      <c r="E27" s="56">
        <v>31</v>
      </c>
      <c r="F27" s="47">
        <v>0</v>
      </c>
      <c r="G27" s="298">
        <f t="shared" si="0"/>
        <v>31</v>
      </c>
      <c r="H27" s="496">
        <v>1.5396076483734789</v>
      </c>
    </row>
    <row r="28" spans="2:8">
      <c r="B28" s="617">
        <v>5102504</v>
      </c>
      <c r="C28" s="2" t="s">
        <v>20</v>
      </c>
      <c r="D28" s="94">
        <v>94861</v>
      </c>
      <c r="E28" s="56">
        <v>208</v>
      </c>
      <c r="F28" s="47">
        <v>40</v>
      </c>
      <c r="G28" s="298">
        <f t="shared" si="0"/>
        <v>248</v>
      </c>
      <c r="H28" s="496">
        <v>2.6143515248626938</v>
      </c>
    </row>
    <row r="29" spans="2:8">
      <c r="B29" s="617">
        <v>5102603</v>
      </c>
      <c r="C29" s="2" t="s">
        <v>21</v>
      </c>
      <c r="D29" s="94">
        <v>16127</v>
      </c>
      <c r="E29" s="56">
        <v>24</v>
      </c>
      <c r="F29" s="47">
        <v>0</v>
      </c>
      <c r="G29" s="298">
        <f t="shared" si="0"/>
        <v>24</v>
      </c>
      <c r="H29" s="496">
        <v>1.4881875116264649</v>
      </c>
    </row>
    <row r="30" spans="2:8">
      <c r="B30" s="617">
        <v>5102637</v>
      </c>
      <c r="C30" s="2" t="s">
        <v>22</v>
      </c>
      <c r="D30" s="94">
        <v>36148</v>
      </c>
      <c r="E30" s="56">
        <v>27</v>
      </c>
      <c r="F30" s="47">
        <v>1</v>
      </c>
      <c r="G30" s="298">
        <f t="shared" si="0"/>
        <v>28</v>
      </c>
      <c r="H30" s="496">
        <v>0.77459333849728895</v>
      </c>
    </row>
    <row r="31" spans="2:8">
      <c r="B31" s="617">
        <v>5102678</v>
      </c>
      <c r="C31" s="2" t="s">
        <v>23</v>
      </c>
      <c r="D31" s="94">
        <v>45192</v>
      </c>
      <c r="E31" s="56">
        <v>38</v>
      </c>
      <c r="F31" s="47">
        <v>29</v>
      </c>
      <c r="G31" s="298">
        <f t="shared" si="0"/>
        <v>67</v>
      </c>
      <c r="H31" s="496">
        <v>1.4825632855372632</v>
      </c>
    </row>
    <row r="32" spans="2:8">
      <c r="B32" s="617">
        <v>5102686</v>
      </c>
      <c r="C32" s="2" t="s">
        <v>24</v>
      </c>
      <c r="D32" s="94">
        <v>7070</v>
      </c>
      <c r="E32" s="56">
        <v>16</v>
      </c>
      <c r="F32" s="47">
        <v>0</v>
      </c>
      <c r="G32" s="298">
        <f t="shared" si="0"/>
        <v>16</v>
      </c>
      <c r="H32" s="496">
        <v>2.2630834512022631</v>
      </c>
    </row>
    <row r="33" spans="2:8">
      <c r="B33" s="617">
        <v>5102694</v>
      </c>
      <c r="C33" s="2" t="s">
        <v>25</v>
      </c>
      <c r="D33" s="94">
        <v>4726</v>
      </c>
      <c r="E33" s="56">
        <v>0</v>
      </c>
      <c r="F33" s="47">
        <v>0</v>
      </c>
      <c r="G33" s="298">
        <f t="shared" si="0"/>
        <v>0</v>
      </c>
      <c r="H33" s="496">
        <v>0</v>
      </c>
    </row>
    <row r="34" spans="2:8">
      <c r="B34" s="617">
        <v>5102702</v>
      </c>
      <c r="C34" s="2" t="s">
        <v>26</v>
      </c>
      <c r="D34" s="94">
        <v>21842</v>
      </c>
      <c r="E34" s="56">
        <v>37</v>
      </c>
      <c r="F34" s="47">
        <v>19</v>
      </c>
      <c r="G34" s="298">
        <f t="shared" si="0"/>
        <v>56</v>
      </c>
      <c r="H34" s="496">
        <v>2.563867777676037</v>
      </c>
    </row>
    <row r="35" spans="2:8">
      <c r="B35" s="617">
        <v>5102793</v>
      </c>
      <c r="C35" s="2" t="s">
        <v>27</v>
      </c>
      <c r="D35" s="94">
        <v>10198</v>
      </c>
      <c r="E35" s="56">
        <v>1</v>
      </c>
      <c r="F35" s="47">
        <v>0</v>
      </c>
      <c r="G35" s="298">
        <f t="shared" si="0"/>
        <v>1</v>
      </c>
      <c r="H35" s="496">
        <v>9.8058442831927828E-2</v>
      </c>
    </row>
    <row r="36" spans="2:8">
      <c r="B36" s="617">
        <v>5102850</v>
      </c>
      <c r="C36" s="2" t="s">
        <v>28</v>
      </c>
      <c r="D36" s="94">
        <v>8762</v>
      </c>
      <c r="E36" s="56">
        <v>0</v>
      </c>
      <c r="F36" s="47">
        <v>0</v>
      </c>
      <c r="G36" s="298">
        <f t="shared" si="0"/>
        <v>0</v>
      </c>
      <c r="H36" s="496">
        <v>0</v>
      </c>
    </row>
    <row r="37" spans="2:8">
      <c r="B37" s="617">
        <v>5103007</v>
      </c>
      <c r="C37" s="2" t="s">
        <v>29</v>
      </c>
      <c r="D37" s="94">
        <v>19912</v>
      </c>
      <c r="E37" s="56">
        <v>0</v>
      </c>
      <c r="F37" s="47">
        <v>0</v>
      </c>
      <c r="G37" s="298">
        <f t="shared" si="0"/>
        <v>0</v>
      </c>
      <c r="H37" s="496">
        <v>0</v>
      </c>
    </row>
    <row r="38" spans="2:8">
      <c r="B38" s="617">
        <v>5103056</v>
      </c>
      <c r="C38" s="2" t="s">
        <v>30</v>
      </c>
      <c r="D38" s="94">
        <v>12245</v>
      </c>
      <c r="E38" s="56">
        <v>33</v>
      </c>
      <c r="F38" s="47">
        <v>1</v>
      </c>
      <c r="G38" s="298">
        <f t="shared" si="0"/>
        <v>34</v>
      </c>
      <c r="H38" s="496">
        <v>2.7766435279706001</v>
      </c>
    </row>
    <row r="39" spans="2:8">
      <c r="B39" s="617">
        <v>5103106</v>
      </c>
      <c r="C39" s="2" t="s">
        <v>31</v>
      </c>
      <c r="D39" s="94">
        <v>5709</v>
      </c>
      <c r="E39" s="56">
        <v>16</v>
      </c>
      <c r="F39" s="47">
        <v>0</v>
      </c>
      <c r="G39" s="298">
        <f t="shared" si="0"/>
        <v>16</v>
      </c>
      <c r="H39" s="496">
        <v>2.8025923979681209</v>
      </c>
    </row>
    <row r="40" spans="2:8">
      <c r="B40" s="617">
        <v>5103205</v>
      </c>
      <c r="C40" s="2" t="s">
        <v>32</v>
      </c>
      <c r="D40" s="94">
        <v>33650</v>
      </c>
      <c r="E40" s="56">
        <v>86</v>
      </c>
      <c r="F40" s="47">
        <v>29</v>
      </c>
      <c r="G40" s="298">
        <f t="shared" si="0"/>
        <v>115</v>
      </c>
      <c r="H40" s="496">
        <v>3.4175334323922733</v>
      </c>
    </row>
    <row r="41" spans="2:8">
      <c r="B41" s="617">
        <v>5103254</v>
      </c>
      <c r="C41" s="2" t="s">
        <v>33</v>
      </c>
      <c r="D41" s="94">
        <v>39861</v>
      </c>
      <c r="E41" s="56">
        <v>28</v>
      </c>
      <c r="F41" s="47">
        <v>0</v>
      </c>
      <c r="G41" s="298">
        <f t="shared" si="0"/>
        <v>28</v>
      </c>
      <c r="H41" s="496">
        <v>0.70244098241388819</v>
      </c>
    </row>
    <row r="42" spans="2:8">
      <c r="B42" s="617">
        <v>5103304</v>
      </c>
      <c r="C42" s="2" t="s">
        <v>34</v>
      </c>
      <c r="D42" s="94">
        <v>21008</v>
      </c>
      <c r="E42" s="56">
        <v>31</v>
      </c>
      <c r="F42" s="47">
        <v>11</v>
      </c>
      <c r="G42" s="298">
        <f t="shared" si="0"/>
        <v>42</v>
      </c>
      <c r="H42" s="496">
        <v>1.9992383853769993</v>
      </c>
    </row>
    <row r="43" spans="2:8">
      <c r="B43" s="617">
        <v>5103353</v>
      </c>
      <c r="C43" s="2" t="s">
        <v>35</v>
      </c>
      <c r="D43" s="94">
        <v>31510</v>
      </c>
      <c r="E43" s="56">
        <v>60</v>
      </c>
      <c r="F43" s="47">
        <v>7</v>
      </c>
      <c r="G43" s="298">
        <f t="shared" si="0"/>
        <v>67</v>
      </c>
      <c r="H43" s="496">
        <v>2.1263091082196128</v>
      </c>
    </row>
    <row r="44" spans="2:8">
      <c r="B44" s="617">
        <v>5103361</v>
      </c>
      <c r="C44" s="2" t="s">
        <v>36</v>
      </c>
      <c r="D44" s="94">
        <v>4101</v>
      </c>
      <c r="E44" s="56">
        <v>0</v>
      </c>
      <c r="F44" s="47">
        <v>0</v>
      </c>
      <c r="G44" s="298">
        <f t="shared" si="0"/>
        <v>0</v>
      </c>
      <c r="H44" s="496">
        <v>0</v>
      </c>
    </row>
    <row r="45" spans="2:8">
      <c r="B45" s="617">
        <v>5103379</v>
      </c>
      <c r="C45" s="2" t="s">
        <v>37</v>
      </c>
      <c r="D45" s="94">
        <v>20238</v>
      </c>
      <c r="E45" s="56">
        <v>33</v>
      </c>
      <c r="F45" s="47">
        <v>0</v>
      </c>
      <c r="G45" s="298">
        <f t="shared" si="0"/>
        <v>33</v>
      </c>
      <c r="H45" s="496">
        <v>1.6305959086866291</v>
      </c>
    </row>
    <row r="46" spans="2:8">
      <c r="B46" s="617">
        <v>5103403</v>
      </c>
      <c r="C46" s="2" t="s">
        <v>38</v>
      </c>
      <c r="D46" s="94">
        <v>617848</v>
      </c>
      <c r="E46" s="56">
        <v>1123</v>
      </c>
      <c r="F46" s="47">
        <v>544</v>
      </c>
      <c r="G46" s="298">
        <f t="shared" si="0"/>
        <v>1667</v>
      </c>
      <c r="H46" s="496">
        <v>2.6980746073467907</v>
      </c>
    </row>
    <row r="47" spans="2:8">
      <c r="B47" s="617">
        <v>5103437</v>
      </c>
      <c r="C47" s="2" t="s">
        <v>39</v>
      </c>
      <c r="D47" s="94">
        <v>5245</v>
      </c>
      <c r="E47" s="56">
        <v>0</v>
      </c>
      <c r="F47" s="47">
        <v>0</v>
      </c>
      <c r="G47" s="298">
        <f t="shared" si="0"/>
        <v>0</v>
      </c>
      <c r="H47" s="496">
        <v>0</v>
      </c>
    </row>
    <row r="48" spans="2:8">
      <c r="B48" s="617">
        <v>5103452</v>
      </c>
      <c r="C48" s="2" t="s">
        <v>40</v>
      </c>
      <c r="D48" s="94">
        <v>9544</v>
      </c>
      <c r="E48" s="56">
        <v>0</v>
      </c>
      <c r="F48" s="47">
        <v>0</v>
      </c>
      <c r="G48" s="298">
        <f t="shared" si="0"/>
        <v>0</v>
      </c>
      <c r="H48" s="496">
        <v>0</v>
      </c>
    </row>
    <row r="49" spans="2:8">
      <c r="B49" s="617">
        <v>5103502</v>
      </c>
      <c r="C49" s="2" t="s">
        <v>41</v>
      </c>
      <c r="D49" s="94">
        <v>22176</v>
      </c>
      <c r="E49" s="56">
        <v>36</v>
      </c>
      <c r="F49" s="47">
        <v>10</v>
      </c>
      <c r="G49" s="298">
        <f t="shared" si="0"/>
        <v>46</v>
      </c>
      <c r="H49" s="496">
        <v>2.0743145743145743</v>
      </c>
    </row>
    <row r="50" spans="2:8">
      <c r="B50" s="617">
        <v>5103601</v>
      </c>
      <c r="C50" s="2" t="s">
        <v>42</v>
      </c>
      <c r="D50" s="94">
        <v>8157</v>
      </c>
      <c r="E50" s="56">
        <v>15</v>
      </c>
      <c r="F50" s="47">
        <v>5</v>
      </c>
      <c r="G50" s="298">
        <f t="shared" si="0"/>
        <v>20</v>
      </c>
      <c r="H50" s="496">
        <v>2.4518818192963101</v>
      </c>
    </row>
    <row r="51" spans="2:8">
      <c r="B51" s="617">
        <v>5103700</v>
      </c>
      <c r="C51" s="2" t="s">
        <v>43</v>
      </c>
      <c r="D51" s="94">
        <v>14523</v>
      </c>
      <c r="E51" s="56">
        <v>0</v>
      </c>
      <c r="F51" s="47">
        <v>0</v>
      </c>
      <c r="G51" s="298">
        <f t="shared" si="0"/>
        <v>0</v>
      </c>
      <c r="H51" s="496">
        <v>0</v>
      </c>
    </row>
    <row r="52" spans="2:8">
      <c r="B52" s="617">
        <v>5103809</v>
      </c>
      <c r="C52" s="2" t="s">
        <v>44</v>
      </c>
      <c r="D52" s="94">
        <v>3452</v>
      </c>
      <c r="E52" s="56">
        <v>0</v>
      </c>
      <c r="F52" s="47">
        <v>0</v>
      </c>
      <c r="G52" s="298">
        <f t="shared" si="0"/>
        <v>0</v>
      </c>
      <c r="H52" s="496">
        <v>0</v>
      </c>
    </row>
    <row r="53" spans="2:8">
      <c r="B53" s="617">
        <v>5103858</v>
      </c>
      <c r="C53" s="2" t="s">
        <v>45</v>
      </c>
      <c r="D53" s="94">
        <v>7782</v>
      </c>
      <c r="E53" s="56">
        <v>17</v>
      </c>
      <c r="F53" s="47">
        <v>0</v>
      </c>
      <c r="G53" s="298">
        <f t="shared" si="0"/>
        <v>17</v>
      </c>
      <c r="H53" s="496">
        <v>2.1845283988691855</v>
      </c>
    </row>
    <row r="54" spans="2:8">
      <c r="B54" s="617">
        <v>5103908</v>
      </c>
      <c r="C54" s="2" t="s">
        <v>46</v>
      </c>
      <c r="D54" s="94">
        <v>5592</v>
      </c>
      <c r="E54" s="56">
        <v>15</v>
      </c>
      <c r="F54" s="47">
        <v>0</v>
      </c>
      <c r="G54" s="298">
        <f t="shared" si="0"/>
        <v>15</v>
      </c>
      <c r="H54" s="496">
        <v>2.6824034334763946</v>
      </c>
    </row>
    <row r="55" spans="2:8">
      <c r="B55" s="617">
        <v>5103957</v>
      </c>
      <c r="C55" s="2" t="s">
        <v>47</v>
      </c>
      <c r="D55" s="94">
        <v>3008</v>
      </c>
      <c r="E55" s="56">
        <v>6</v>
      </c>
      <c r="F55" s="47">
        <v>0</v>
      </c>
      <c r="G55" s="298">
        <f t="shared" si="0"/>
        <v>6</v>
      </c>
      <c r="H55" s="496">
        <v>1.9946808510638296</v>
      </c>
    </row>
    <row r="56" spans="2:8">
      <c r="B56" s="617">
        <v>5104104</v>
      </c>
      <c r="C56" s="2" t="s">
        <v>48</v>
      </c>
      <c r="D56" s="94">
        <v>36130</v>
      </c>
      <c r="E56" s="56">
        <v>34</v>
      </c>
      <c r="F56" s="47">
        <v>14</v>
      </c>
      <c r="G56" s="298">
        <f t="shared" si="0"/>
        <v>48</v>
      </c>
      <c r="H56" s="496">
        <v>1.3285358427899254</v>
      </c>
    </row>
    <row r="57" spans="2:8">
      <c r="B57" s="617">
        <v>5104203</v>
      </c>
      <c r="C57" s="2" t="s">
        <v>49</v>
      </c>
      <c r="D57" s="94">
        <v>15245</v>
      </c>
      <c r="E57" s="56">
        <v>18</v>
      </c>
      <c r="F57" s="47">
        <v>4</v>
      </c>
      <c r="G57" s="298">
        <f t="shared" si="0"/>
        <v>22</v>
      </c>
      <c r="H57" s="496">
        <v>1.4430960970810101</v>
      </c>
    </row>
    <row r="58" spans="2:8">
      <c r="B58" s="617">
        <v>5104500</v>
      </c>
      <c r="C58" s="2" t="s">
        <v>50</v>
      </c>
      <c r="D58" s="94">
        <v>2779</v>
      </c>
      <c r="E58" s="56">
        <v>0</v>
      </c>
      <c r="F58" s="47">
        <v>0</v>
      </c>
      <c r="G58" s="298">
        <f t="shared" si="0"/>
        <v>0</v>
      </c>
      <c r="H58" s="496">
        <v>0</v>
      </c>
    </row>
    <row r="59" spans="2:8">
      <c r="B59" s="617">
        <v>5104526</v>
      </c>
      <c r="C59" s="2" t="s">
        <v>51</v>
      </c>
      <c r="D59" s="94">
        <v>7935</v>
      </c>
      <c r="E59" s="56">
        <v>0</v>
      </c>
      <c r="F59" s="47">
        <v>0</v>
      </c>
      <c r="G59" s="298">
        <f t="shared" si="0"/>
        <v>0</v>
      </c>
      <c r="H59" s="496">
        <v>0</v>
      </c>
    </row>
    <row r="60" spans="2:8">
      <c r="B60" s="617">
        <v>5104542</v>
      </c>
      <c r="C60" s="2" t="s">
        <v>52</v>
      </c>
      <c r="D60" s="94">
        <v>6885</v>
      </c>
      <c r="E60" s="56">
        <v>0</v>
      </c>
      <c r="F60" s="47">
        <v>0</v>
      </c>
      <c r="G60" s="298">
        <f t="shared" si="0"/>
        <v>0</v>
      </c>
      <c r="H60" s="496">
        <v>0</v>
      </c>
    </row>
    <row r="61" spans="2:8">
      <c r="B61" s="617">
        <v>5104559</v>
      </c>
      <c r="C61" s="2" t="s">
        <v>53</v>
      </c>
      <c r="D61" s="94">
        <v>3704</v>
      </c>
      <c r="E61" s="56">
        <v>16</v>
      </c>
      <c r="F61" s="47">
        <v>0</v>
      </c>
      <c r="G61" s="298">
        <f t="shared" si="0"/>
        <v>16</v>
      </c>
      <c r="H61" s="496">
        <v>4.3196544276457889</v>
      </c>
    </row>
    <row r="62" spans="2:8">
      <c r="B62" s="617">
        <v>5104609</v>
      </c>
      <c r="C62" s="2" t="s">
        <v>54</v>
      </c>
      <c r="D62" s="94">
        <v>13525</v>
      </c>
      <c r="E62" s="56">
        <v>35</v>
      </c>
      <c r="F62" s="47">
        <v>0</v>
      </c>
      <c r="G62" s="298">
        <f t="shared" si="0"/>
        <v>35</v>
      </c>
      <c r="H62" s="496">
        <v>2.587800369685767</v>
      </c>
    </row>
    <row r="63" spans="2:8">
      <c r="B63" s="617">
        <v>5104807</v>
      </c>
      <c r="C63" s="2" t="s">
        <v>55</v>
      </c>
      <c r="D63" s="94">
        <v>27921</v>
      </c>
      <c r="E63" s="56">
        <v>40</v>
      </c>
      <c r="F63" s="47">
        <v>20</v>
      </c>
      <c r="G63" s="298">
        <f t="shared" si="0"/>
        <v>60</v>
      </c>
      <c r="H63" s="496">
        <v>2.1489201676157732</v>
      </c>
    </row>
    <row r="64" spans="2:8">
      <c r="B64" s="617">
        <v>5104906</v>
      </c>
      <c r="C64" s="2" t="s">
        <v>56</v>
      </c>
      <c r="D64" s="94">
        <v>8451</v>
      </c>
      <c r="E64" s="56">
        <v>0</v>
      </c>
      <c r="F64" s="47">
        <v>0</v>
      </c>
      <c r="G64" s="298">
        <f t="shared" si="0"/>
        <v>0</v>
      </c>
      <c r="H64" s="496">
        <v>0</v>
      </c>
    </row>
    <row r="65" spans="2:8">
      <c r="B65" s="617">
        <v>5105002</v>
      </c>
      <c r="C65" s="2" t="s">
        <v>57</v>
      </c>
      <c r="D65" s="94">
        <v>8582</v>
      </c>
      <c r="E65" s="56">
        <v>32</v>
      </c>
      <c r="F65" s="47">
        <v>5</v>
      </c>
      <c r="G65" s="298">
        <f t="shared" si="0"/>
        <v>37</v>
      </c>
      <c r="H65" s="496">
        <v>4.3113493358191564</v>
      </c>
    </row>
    <row r="66" spans="2:8">
      <c r="B66" s="617">
        <v>5105101</v>
      </c>
      <c r="C66" s="2" t="s">
        <v>58</v>
      </c>
      <c r="D66" s="94">
        <v>35130</v>
      </c>
      <c r="E66" s="56">
        <v>34</v>
      </c>
      <c r="F66" s="47">
        <v>31</v>
      </c>
      <c r="G66" s="298">
        <f t="shared" si="0"/>
        <v>65</v>
      </c>
      <c r="H66" s="496">
        <v>1.8502704241389125</v>
      </c>
    </row>
    <row r="67" spans="2:8">
      <c r="B67" s="617">
        <v>5105150</v>
      </c>
      <c r="C67" s="2" t="s">
        <v>59</v>
      </c>
      <c r="D67" s="94">
        <v>41088</v>
      </c>
      <c r="E67" s="56">
        <v>69</v>
      </c>
      <c r="F67" s="47">
        <v>60</v>
      </c>
      <c r="G67" s="298">
        <f t="shared" si="0"/>
        <v>129</v>
      </c>
      <c r="H67" s="496">
        <v>3.1396028037383177</v>
      </c>
    </row>
    <row r="68" spans="2:8">
      <c r="B68" s="617">
        <v>5105176</v>
      </c>
      <c r="C68" s="2" t="s">
        <v>60</v>
      </c>
      <c r="D68" s="94">
        <v>16351</v>
      </c>
      <c r="E68" s="56">
        <v>19</v>
      </c>
      <c r="F68" s="47">
        <v>0</v>
      </c>
      <c r="G68" s="298">
        <f t="shared" si="0"/>
        <v>19</v>
      </c>
      <c r="H68" s="496">
        <v>1.1620084398507735</v>
      </c>
    </row>
    <row r="69" spans="2:8">
      <c r="B69" s="617">
        <v>5105200</v>
      </c>
      <c r="C69" s="2" t="s">
        <v>61</v>
      </c>
      <c r="D69" s="94">
        <v>11168</v>
      </c>
      <c r="E69" s="56">
        <v>31</v>
      </c>
      <c r="F69" s="47">
        <v>2</v>
      </c>
      <c r="G69" s="298">
        <f t="shared" si="0"/>
        <v>33</v>
      </c>
      <c r="H69" s="496">
        <v>2.9548710601719201</v>
      </c>
    </row>
    <row r="70" spans="2:8">
      <c r="B70" s="617">
        <v>5105234</v>
      </c>
      <c r="C70" s="2" t="s">
        <v>62</v>
      </c>
      <c r="D70" s="94">
        <v>6183</v>
      </c>
      <c r="E70" s="56">
        <v>0</v>
      </c>
      <c r="F70" s="47">
        <v>0</v>
      </c>
      <c r="G70" s="298">
        <f t="shared" si="0"/>
        <v>0</v>
      </c>
      <c r="H70" s="496">
        <v>0</v>
      </c>
    </row>
    <row r="71" spans="2:8">
      <c r="B71" s="617">
        <v>5105259</v>
      </c>
      <c r="C71" s="2" t="s">
        <v>63</v>
      </c>
      <c r="D71" s="94">
        <v>67620</v>
      </c>
      <c r="E71" s="56">
        <v>65</v>
      </c>
      <c r="F71" s="47">
        <v>36</v>
      </c>
      <c r="G71" s="298">
        <f t="shared" si="0"/>
        <v>101</v>
      </c>
      <c r="H71" s="496">
        <v>1.4936409346347235</v>
      </c>
    </row>
    <row r="72" spans="2:8">
      <c r="B72" s="617">
        <v>5105309</v>
      </c>
      <c r="C72" s="2" t="s">
        <v>64</v>
      </c>
      <c r="D72" s="94">
        <v>2055</v>
      </c>
      <c r="E72" s="56">
        <v>0</v>
      </c>
      <c r="F72" s="47">
        <v>0</v>
      </c>
      <c r="G72" s="298">
        <f t="shared" si="0"/>
        <v>0</v>
      </c>
      <c r="H72" s="496">
        <v>0</v>
      </c>
    </row>
    <row r="73" spans="2:8">
      <c r="B73" s="617">
        <v>5105580</v>
      </c>
      <c r="C73" s="2" t="s">
        <v>65</v>
      </c>
      <c r="D73" s="94">
        <v>10301</v>
      </c>
      <c r="E73" s="56">
        <v>11</v>
      </c>
      <c r="F73" s="47">
        <v>0</v>
      </c>
      <c r="G73" s="298">
        <f t="shared" si="0"/>
        <v>11</v>
      </c>
      <c r="H73" s="496">
        <v>1.06785748956412</v>
      </c>
    </row>
    <row r="74" spans="2:8">
      <c r="B74" s="617">
        <v>5105606</v>
      </c>
      <c r="C74" s="2" t="s">
        <v>66</v>
      </c>
      <c r="D74" s="94">
        <v>16793</v>
      </c>
      <c r="E74" s="56">
        <v>26</v>
      </c>
      <c r="F74" s="47">
        <v>18</v>
      </c>
      <c r="G74" s="298">
        <f t="shared" ref="G74:G137" si="1">E74+F74</f>
        <v>44</v>
      </c>
      <c r="H74" s="496">
        <v>2.6201393437741913</v>
      </c>
    </row>
    <row r="75" spans="2:8">
      <c r="B75" s="617">
        <v>5105622</v>
      </c>
      <c r="C75" s="2" t="s">
        <v>67</v>
      </c>
      <c r="D75" s="94">
        <v>27937</v>
      </c>
      <c r="E75" s="56">
        <v>68</v>
      </c>
      <c r="F75" s="47">
        <v>22</v>
      </c>
      <c r="G75" s="298">
        <f t="shared" si="1"/>
        <v>90</v>
      </c>
      <c r="H75" s="496">
        <v>3.2215341661595733</v>
      </c>
    </row>
    <row r="76" spans="2:8">
      <c r="B76" s="617">
        <v>5105903</v>
      </c>
      <c r="C76" s="2" t="s">
        <v>68</v>
      </c>
      <c r="D76" s="94">
        <v>15334</v>
      </c>
      <c r="E76" s="56">
        <v>34</v>
      </c>
      <c r="F76" s="47">
        <v>7</v>
      </c>
      <c r="G76" s="298">
        <f t="shared" si="1"/>
        <v>41</v>
      </c>
      <c r="H76" s="496">
        <v>2.6737967914438503</v>
      </c>
    </row>
    <row r="77" spans="2:8">
      <c r="B77" s="617">
        <v>5106000</v>
      </c>
      <c r="C77" s="2" t="s">
        <v>69</v>
      </c>
      <c r="D77" s="94">
        <v>5923</v>
      </c>
      <c r="E77" s="56">
        <v>0</v>
      </c>
      <c r="F77" s="47">
        <v>0</v>
      </c>
      <c r="G77" s="298">
        <f t="shared" si="1"/>
        <v>0</v>
      </c>
      <c r="H77" s="496">
        <v>0</v>
      </c>
    </row>
    <row r="78" spans="2:8">
      <c r="B78" s="617">
        <v>5106109</v>
      </c>
      <c r="C78" s="2" t="s">
        <v>70</v>
      </c>
      <c r="D78" s="94">
        <v>13202</v>
      </c>
      <c r="E78" s="56">
        <v>16</v>
      </c>
      <c r="F78" s="47">
        <v>0</v>
      </c>
      <c r="G78" s="298">
        <f t="shared" si="1"/>
        <v>16</v>
      </c>
      <c r="H78" s="496">
        <v>1.2119375852143615</v>
      </c>
    </row>
    <row r="79" spans="2:8">
      <c r="B79" s="617">
        <v>5106158</v>
      </c>
      <c r="C79" s="2" t="s">
        <v>71</v>
      </c>
      <c r="D79" s="94">
        <v>15660</v>
      </c>
      <c r="E79" s="56">
        <v>14</v>
      </c>
      <c r="F79" s="47">
        <v>0</v>
      </c>
      <c r="G79" s="298">
        <f t="shared" si="1"/>
        <v>14</v>
      </c>
      <c r="H79" s="496">
        <v>0.89399744572158368</v>
      </c>
    </row>
    <row r="80" spans="2:8">
      <c r="B80" s="617">
        <v>5106208</v>
      </c>
      <c r="C80" s="2" t="s">
        <v>72</v>
      </c>
      <c r="D80" s="94">
        <v>3732</v>
      </c>
      <c r="E80" s="56">
        <v>13</v>
      </c>
      <c r="F80" s="47">
        <v>0</v>
      </c>
      <c r="G80" s="298">
        <f t="shared" si="1"/>
        <v>13</v>
      </c>
      <c r="H80" s="496">
        <v>3.4833869239013935</v>
      </c>
    </row>
    <row r="81" spans="2:8">
      <c r="B81" s="617">
        <v>5106216</v>
      </c>
      <c r="C81" s="2" t="s">
        <v>73</v>
      </c>
      <c r="D81" s="94">
        <v>12832</v>
      </c>
      <c r="E81" s="56">
        <v>0</v>
      </c>
      <c r="F81" s="47">
        <v>0</v>
      </c>
      <c r="G81" s="298">
        <f t="shared" si="1"/>
        <v>0</v>
      </c>
      <c r="H81" s="496">
        <v>0</v>
      </c>
    </row>
    <row r="82" spans="2:8">
      <c r="B82" s="617">
        <v>5108808</v>
      </c>
      <c r="C82" s="2" t="s">
        <v>74</v>
      </c>
      <c r="D82" s="94">
        <v>4460</v>
      </c>
      <c r="E82" s="56">
        <v>0</v>
      </c>
      <c r="F82" s="47">
        <v>0</v>
      </c>
      <c r="G82" s="298">
        <f t="shared" si="1"/>
        <v>0</v>
      </c>
      <c r="H82" s="496">
        <v>0</v>
      </c>
    </row>
    <row r="83" spans="2:8">
      <c r="B83" s="617">
        <v>5106182</v>
      </c>
      <c r="C83" s="2" t="s">
        <v>75</v>
      </c>
      <c r="D83" s="94">
        <v>6751</v>
      </c>
      <c r="E83" s="56">
        <v>6</v>
      </c>
      <c r="F83" s="47">
        <v>0</v>
      </c>
      <c r="G83" s="298">
        <f t="shared" si="1"/>
        <v>6</v>
      </c>
      <c r="H83" s="496">
        <v>0.88875722115242195</v>
      </c>
    </row>
    <row r="84" spans="2:8">
      <c r="B84" s="617">
        <v>5108857</v>
      </c>
      <c r="C84" s="2" t="s">
        <v>76</v>
      </c>
      <c r="D84" s="94">
        <v>3306</v>
      </c>
      <c r="E84" s="56">
        <v>8</v>
      </c>
      <c r="F84" s="47">
        <v>0</v>
      </c>
      <c r="G84" s="298">
        <f t="shared" si="1"/>
        <v>8</v>
      </c>
      <c r="H84" s="496">
        <v>2.4198427102238358</v>
      </c>
    </row>
    <row r="85" spans="2:8">
      <c r="B85" s="617">
        <v>5108907</v>
      </c>
      <c r="C85" s="2" t="s">
        <v>77</v>
      </c>
      <c r="D85" s="94">
        <v>8850</v>
      </c>
      <c r="E85" s="56">
        <v>6</v>
      </c>
      <c r="F85" s="47">
        <v>0</v>
      </c>
      <c r="G85" s="298">
        <f t="shared" si="1"/>
        <v>6</v>
      </c>
      <c r="H85" s="496">
        <v>0.67796610169491534</v>
      </c>
    </row>
    <row r="86" spans="2:8">
      <c r="B86" s="617">
        <v>5108956</v>
      </c>
      <c r="C86" s="2" t="s">
        <v>78</v>
      </c>
      <c r="D86" s="94">
        <v>9277</v>
      </c>
      <c r="E86" s="56">
        <v>13</v>
      </c>
      <c r="F86" s="47">
        <v>0</v>
      </c>
      <c r="G86" s="298">
        <f t="shared" si="1"/>
        <v>13</v>
      </c>
      <c r="H86" s="496">
        <v>1.4013150803061334</v>
      </c>
    </row>
    <row r="87" spans="2:8">
      <c r="B87" s="617">
        <v>5106224</v>
      </c>
      <c r="C87" s="2" t="s">
        <v>79</v>
      </c>
      <c r="D87" s="94">
        <v>46813</v>
      </c>
      <c r="E87" s="56">
        <v>78</v>
      </c>
      <c r="F87" s="47">
        <v>28</v>
      </c>
      <c r="G87" s="298">
        <f t="shared" si="1"/>
        <v>106</v>
      </c>
      <c r="H87" s="496">
        <v>2.2643282848781321</v>
      </c>
    </row>
    <row r="88" spans="2:8">
      <c r="B88" s="617">
        <v>5106174</v>
      </c>
      <c r="C88" s="2" t="s">
        <v>80</v>
      </c>
      <c r="D88" s="94">
        <v>3932</v>
      </c>
      <c r="E88" s="56">
        <v>0</v>
      </c>
      <c r="F88" s="47">
        <v>0</v>
      </c>
      <c r="G88" s="298">
        <f t="shared" si="1"/>
        <v>0</v>
      </c>
      <c r="H88" s="496">
        <v>0</v>
      </c>
    </row>
    <row r="89" spans="2:8">
      <c r="B89" s="617">
        <v>5106232</v>
      </c>
      <c r="C89" s="2" t="s">
        <v>81</v>
      </c>
      <c r="D89" s="94">
        <v>20563</v>
      </c>
      <c r="E89" s="56">
        <v>34</v>
      </c>
      <c r="F89" s="47">
        <v>16</v>
      </c>
      <c r="G89" s="298">
        <f t="shared" si="1"/>
        <v>50</v>
      </c>
      <c r="H89" s="496">
        <v>2.4315518163692067</v>
      </c>
    </row>
    <row r="90" spans="2:8">
      <c r="B90" s="617">
        <v>5106190</v>
      </c>
      <c r="C90" s="2" t="s">
        <v>82</v>
      </c>
      <c r="D90" s="94">
        <v>3737</v>
      </c>
      <c r="E90" s="56">
        <v>0</v>
      </c>
      <c r="F90" s="47">
        <v>0</v>
      </c>
      <c r="G90" s="298">
        <f t="shared" si="1"/>
        <v>0</v>
      </c>
      <c r="H90" s="496">
        <v>0</v>
      </c>
    </row>
    <row r="91" spans="2:8">
      <c r="B91" s="617">
        <v>5106240</v>
      </c>
      <c r="C91" s="2" t="s">
        <v>83</v>
      </c>
      <c r="D91" s="94">
        <v>12264</v>
      </c>
      <c r="E91" s="56">
        <v>0</v>
      </c>
      <c r="F91" s="47">
        <v>0</v>
      </c>
      <c r="G91" s="298">
        <f t="shared" si="1"/>
        <v>0</v>
      </c>
      <c r="H91" s="496">
        <v>0</v>
      </c>
    </row>
    <row r="92" spans="2:8">
      <c r="B92" s="617">
        <v>5106257</v>
      </c>
      <c r="C92" s="2" t="s">
        <v>84</v>
      </c>
      <c r="D92" s="94">
        <v>21514</v>
      </c>
      <c r="E92" s="56">
        <v>34</v>
      </c>
      <c r="F92" s="47">
        <v>0</v>
      </c>
      <c r="G92" s="298">
        <f t="shared" si="1"/>
        <v>34</v>
      </c>
      <c r="H92" s="496">
        <v>1.5803662731244772</v>
      </c>
    </row>
    <row r="93" spans="2:8">
      <c r="B93" s="617">
        <v>5106273</v>
      </c>
      <c r="C93" s="2" t="s">
        <v>85</v>
      </c>
      <c r="D93" s="94">
        <v>4022</v>
      </c>
      <c r="E93" s="56">
        <v>15</v>
      </c>
      <c r="F93" s="47">
        <v>0</v>
      </c>
      <c r="G93" s="298">
        <f t="shared" si="1"/>
        <v>15</v>
      </c>
      <c r="H93" s="496">
        <v>3.7294878170064645</v>
      </c>
    </row>
    <row r="94" spans="2:8">
      <c r="B94" s="617">
        <v>5106265</v>
      </c>
      <c r="C94" s="2" t="s">
        <v>86</v>
      </c>
      <c r="D94" s="94">
        <v>9363</v>
      </c>
      <c r="E94" s="56">
        <v>0</v>
      </c>
      <c r="F94" s="47">
        <v>0</v>
      </c>
      <c r="G94" s="298">
        <f t="shared" si="1"/>
        <v>0</v>
      </c>
      <c r="H94" s="496">
        <v>0</v>
      </c>
    </row>
    <row r="95" spans="2:8">
      <c r="B95" s="617">
        <v>5106315</v>
      </c>
      <c r="C95" s="2" t="s">
        <v>87</v>
      </c>
      <c r="D95" s="94">
        <v>2705</v>
      </c>
      <c r="E95" s="56">
        <v>0</v>
      </c>
      <c r="F95" s="47">
        <v>0</v>
      </c>
      <c r="G95" s="298">
        <f t="shared" si="1"/>
        <v>0</v>
      </c>
      <c r="H95" s="496">
        <v>0</v>
      </c>
    </row>
    <row r="96" spans="2:8">
      <c r="B96" s="617">
        <v>5106281</v>
      </c>
      <c r="C96" s="2" t="s">
        <v>88</v>
      </c>
      <c r="D96" s="94">
        <v>4949</v>
      </c>
      <c r="E96" s="56">
        <v>26</v>
      </c>
      <c r="F96" s="47">
        <v>0</v>
      </c>
      <c r="G96" s="298">
        <f t="shared" si="1"/>
        <v>26</v>
      </c>
      <c r="H96" s="496">
        <v>5.2535865831481106</v>
      </c>
    </row>
    <row r="97" spans="2:8">
      <c r="B97" s="617">
        <v>5106299</v>
      </c>
      <c r="C97" s="2" t="s">
        <v>89</v>
      </c>
      <c r="D97" s="94">
        <v>11257</v>
      </c>
      <c r="E97" s="56">
        <v>26</v>
      </c>
      <c r="F97" s="47">
        <v>0</v>
      </c>
      <c r="G97" s="298">
        <f t="shared" si="1"/>
        <v>26</v>
      </c>
      <c r="H97" s="496">
        <v>2.3096739806342721</v>
      </c>
    </row>
    <row r="98" spans="2:8">
      <c r="B98" s="617">
        <v>5106307</v>
      </c>
      <c r="C98" s="2" t="s">
        <v>90</v>
      </c>
      <c r="D98" s="94">
        <v>22874</v>
      </c>
      <c r="E98" s="56">
        <v>35</v>
      </c>
      <c r="F98" s="47">
        <v>0</v>
      </c>
      <c r="G98" s="298">
        <f t="shared" si="1"/>
        <v>35</v>
      </c>
      <c r="H98" s="496">
        <v>1.5301215353676665</v>
      </c>
    </row>
    <row r="99" spans="2:8">
      <c r="B99" s="617">
        <v>5106372</v>
      </c>
      <c r="C99" s="2" t="s">
        <v>91</v>
      </c>
      <c r="D99" s="94">
        <v>17793</v>
      </c>
      <c r="E99" s="56">
        <v>31</v>
      </c>
      <c r="F99" s="47">
        <v>0</v>
      </c>
      <c r="G99" s="298">
        <f t="shared" si="1"/>
        <v>31</v>
      </c>
      <c r="H99" s="496">
        <v>1.7422581914235935</v>
      </c>
    </row>
    <row r="100" spans="2:8">
      <c r="B100" s="617">
        <v>5106422</v>
      </c>
      <c r="C100" s="2" t="s">
        <v>92</v>
      </c>
      <c r="D100" s="94">
        <v>35338</v>
      </c>
      <c r="E100" s="56">
        <v>56</v>
      </c>
      <c r="F100" s="47">
        <v>0</v>
      </c>
      <c r="G100" s="298">
        <f t="shared" si="1"/>
        <v>56</v>
      </c>
      <c r="H100" s="496">
        <v>1.584696360858</v>
      </c>
    </row>
    <row r="101" spans="2:8">
      <c r="B101" s="617">
        <v>5106455</v>
      </c>
      <c r="C101" s="2" t="s">
        <v>93</v>
      </c>
      <c r="D101" s="94">
        <v>2649</v>
      </c>
      <c r="E101" s="56">
        <v>0</v>
      </c>
      <c r="F101" s="47">
        <v>0</v>
      </c>
      <c r="G101" s="298">
        <f t="shared" si="1"/>
        <v>0</v>
      </c>
      <c r="H101" s="496">
        <v>0</v>
      </c>
    </row>
    <row r="102" spans="2:8">
      <c r="B102" s="617">
        <v>5106505</v>
      </c>
      <c r="C102" s="2" t="s">
        <v>94</v>
      </c>
      <c r="D102" s="94">
        <v>32915</v>
      </c>
      <c r="E102" s="56">
        <v>58</v>
      </c>
      <c r="F102" s="47">
        <v>6</v>
      </c>
      <c r="G102" s="298">
        <f t="shared" si="1"/>
        <v>64</v>
      </c>
      <c r="H102" s="496">
        <v>1.9444022482150995</v>
      </c>
    </row>
    <row r="103" spans="2:8">
      <c r="B103" s="617">
        <v>5106653</v>
      </c>
      <c r="C103" s="2" t="s">
        <v>95</v>
      </c>
      <c r="D103" s="94">
        <v>6843</v>
      </c>
      <c r="E103" s="56">
        <v>0</v>
      </c>
      <c r="F103" s="47">
        <v>0</v>
      </c>
      <c r="G103" s="298">
        <f t="shared" si="1"/>
        <v>0</v>
      </c>
      <c r="H103" s="496">
        <v>0</v>
      </c>
    </row>
    <row r="104" spans="2:8">
      <c r="B104" s="617">
        <v>5106703</v>
      </c>
      <c r="C104" s="2" t="s">
        <v>96</v>
      </c>
      <c r="D104" s="94">
        <v>1550</v>
      </c>
      <c r="E104" s="56">
        <v>21</v>
      </c>
      <c r="F104" s="47">
        <v>0</v>
      </c>
      <c r="G104" s="298">
        <f t="shared" si="1"/>
        <v>21</v>
      </c>
      <c r="H104" s="496">
        <v>13.548387096774194</v>
      </c>
    </row>
    <row r="105" spans="2:8">
      <c r="B105" s="617">
        <v>5106752</v>
      </c>
      <c r="C105" s="2" t="s">
        <v>97</v>
      </c>
      <c r="D105" s="94">
        <v>45774</v>
      </c>
      <c r="E105" s="56">
        <v>29</v>
      </c>
      <c r="F105" s="47">
        <v>40</v>
      </c>
      <c r="G105" s="298">
        <f t="shared" si="1"/>
        <v>69</v>
      </c>
      <c r="H105" s="496">
        <v>1.507405950976537</v>
      </c>
    </row>
    <row r="106" spans="2:8">
      <c r="B106" s="617">
        <v>5106778</v>
      </c>
      <c r="C106" s="2" t="s">
        <v>98</v>
      </c>
      <c r="D106" s="94">
        <v>12685</v>
      </c>
      <c r="E106" s="56">
        <v>18</v>
      </c>
      <c r="F106" s="47">
        <v>0</v>
      </c>
      <c r="G106" s="298">
        <f t="shared" si="1"/>
        <v>18</v>
      </c>
      <c r="H106" s="496">
        <v>1.4189988175009853</v>
      </c>
    </row>
    <row r="107" spans="2:8">
      <c r="B107" s="617">
        <v>5106802</v>
      </c>
      <c r="C107" s="2" t="s">
        <v>99</v>
      </c>
      <c r="D107" s="94">
        <v>5392</v>
      </c>
      <c r="E107" s="56">
        <v>21</v>
      </c>
      <c r="F107" s="47">
        <v>0</v>
      </c>
      <c r="G107" s="298">
        <f t="shared" si="1"/>
        <v>21</v>
      </c>
      <c r="H107" s="496">
        <v>3.8946587537091988</v>
      </c>
    </row>
    <row r="108" spans="2:8">
      <c r="B108" s="617">
        <v>5106828</v>
      </c>
      <c r="C108" s="2" t="s">
        <v>100</v>
      </c>
      <c r="D108" s="94">
        <v>12097</v>
      </c>
      <c r="E108" s="56">
        <v>4</v>
      </c>
      <c r="F108" s="47">
        <v>0</v>
      </c>
      <c r="G108" s="298">
        <f t="shared" si="1"/>
        <v>4</v>
      </c>
      <c r="H108" s="496">
        <v>0.33066049433743905</v>
      </c>
    </row>
    <row r="109" spans="2:8">
      <c r="B109" s="617">
        <v>5106851</v>
      </c>
      <c r="C109" s="2" t="s">
        <v>101</v>
      </c>
      <c r="D109" s="94">
        <v>2877</v>
      </c>
      <c r="E109" s="56">
        <v>0</v>
      </c>
      <c r="F109" s="47">
        <v>0</v>
      </c>
      <c r="G109" s="298">
        <f t="shared" si="1"/>
        <v>0</v>
      </c>
      <c r="H109" s="496">
        <v>0</v>
      </c>
    </row>
    <row r="110" spans="2:8">
      <c r="B110" s="617">
        <v>5107008</v>
      </c>
      <c r="C110" s="2" t="s">
        <v>102</v>
      </c>
      <c r="D110" s="94">
        <v>16021</v>
      </c>
      <c r="E110" s="56">
        <v>79</v>
      </c>
      <c r="F110" s="47">
        <v>19</v>
      </c>
      <c r="G110" s="298">
        <f t="shared" si="1"/>
        <v>98</v>
      </c>
      <c r="H110" s="496">
        <v>6.1169714749391426</v>
      </c>
    </row>
    <row r="111" spans="2:8">
      <c r="B111" s="617">
        <v>5107040</v>
      </c>
      <c r="C111" s="2" t="s">
        <v>103</v>
      </c>
      <c r="D111" s="94">
        <v>62983</v>
      </c>
      <c r="E111" s="56">
        <v>103</v>
      </c>
      <c r="F111" s="47">
        <v>77</v>
      </c>
      <c r="G111" s="298">
        <f t="shared" si="1"/>
        <v>180</v>
      </c>
      <c r="H111" s="496">
        <v>2.8579140402965884</v>
      </c>
    </row>
    <row r="112" spans="2:8">
      <c r="B112" s="617">
        <v>5107065</v>
      </c>
      <c r="C112" s="2" t="s">
        <v>104</v>
      </c>
      <c r="D112" s="94">
        <v>17937</v>
      </c>
      <c r="E112" s="56">
        <v>26</v>
      </c>
      <c r="F112" s="47">
        <v>5</v>
      </c>
      <c r="G112" s="298">
        <f t="shared" si="1"/>
        <v>31</v>
      </c>
      <c r="H112" s="496">
        <v>1.7282711713218486</v>
      </c>
    </row>
    <row r="113" spans="2:8">
      <c r="B113" s="617">
        <v>5107156</v>
      </c>
      <c r="C113" s="2" t="s">
        <v>105</v>
      </c>
      <c r="D113" s="94">
        <v>2743</v>
      </c>
      <c r="E113" s="56">
        <v>0</v>
      </c>
      <c r="F113" s="47">
        <v>0</v>
      </c>
      <c r="G113" s="298">
        <f t="shared" si="1"/>
        <v>0</v>
      </c>
      <c r="H113" s="496">
        <v>0</v>
      </c>
    </row>
    <row r="114" spans="2:8">
      <c r="B114" s="617">
        <v>5107180</v>
      </c>
      <c r="C114" s="2" t="s">
        <v>106</v>
      </c>
      <c r="D114" s="94">
        <v>10329</v>
      </c>
      <c r="E114" s="56">
        <v>44</v>
      </c>
      <c r="F114" s="47">
        <v>3</v>
      </c>
      <c r="G114" s="298">
        <f t="shared" si="1"/>
        <v>47</v>
      </c>
      <c r="H114" s="496">
        <v>4.5502952851195664</v>
      </c>
    </row>
    <row r="115" spans="2:8">
      <c r="B115" s="617">
        <v>5107198</v>
      </c>
      <c r="C115" s="2" t="s">
        <v>107</v>
      </c>
      <c r="D115" s="94">
        <v>2422</v>
      </c>
      <c r="E115" s="56">
        <v>15</v>
      </c>
      <c r="F115" s="47">
        <v>0</v>
      </c>
      <c r="G115" s="298">
        <f t="shared" si="1"/>
        <v>15</v>
      </c>
      <c r="H115" s="496">
        <v>6.1932287365813377</v>
      </c>
    </row>
    <row r="116" spans="2:8">
      <c r="B116" s="617">
        <v>5107206</v>
      </c>
      <c r="C116" s="2" t="s">
        <v>108</v>
      </c>
      <c r="D116" s="94">
        <v>5153</v>
      </c>
      <c r="E116" s="56">
        <v>18</v>
      </c>
      <c r="F116" s="47">
        <v>0</v>
      </c>
      <c r="G116" s="298">
        <f t="shared" si="1"/>
        <v>18</v>
      </c>
      <c r="H116" s="496">
        <v>3.4931108092373373</v>
      </c>
    </row>
    <row r="117" spans="2:8">
      <c r="B117" s="617">
        <v>5107578</v>
      </c>
      <c r="C117" s="2" t="s">
        <v>109</v>
      </c>
      <c r="D117" s="94">
        <v>4036</v>
      </c>
      <c r="E117" s="56">
        <v>0</v>
      </c>
      <c r="F117" s="47">
        <v>0</v>
      </c>
      <c r="G117" s="298">
        <f t="shared" si="1"/>
        <v>0</v>
      </c>
      <c r="H117" s="496">
        <v>0</v>
      </c>
    </row>
    <row r="118" spans="2:8">
      <c r="B118" s="617">
        <v>5107602</v>
      </c>
      <c r="C118" s="2" t="s">
        <v>110</v>
      </c>
      <c r="D118" s="94">
        <v>236067</v>
      </c>
      <c r="E118" s="56">
        <v>472</v>
      </c>
      <c r="F118" s="47">
        <v>104</v>
      </c>
      <c r="G118" s="298">
        <f t="shared" si="1"/>
        <v>576</v>
      </c>
      <c r="H118" s="496">
        <v>2.4399852584223973</v>
      </c>
    </row>
    <row r="119" spans="2:8">
      <c r="B119" s="617">
        <v>5107701</v>
      </c>
      <c r="C119" s="2" t="s">
        <v>111</v>
      </c>
      <c r="D119" s="94">
        <v>17067</v>
      </c>
      <c r="E119" s="56">
        <v>55</v>
      </c>
      <c r="F119" s="47">
        <v>8</v>
      </c>
      <c r="G119" s="298">
        <f t="shared" si="1"/>
        <v>63</v>
      </c>
      <c r="H119" s="496">
        <v>3.6913341536298123</v>
      </c>
    </row>
    <row r="120" spans="2:8">
      <c r="B120" s="617">
        <v>5107750</v>
      </c>
      <c r="C120" s="2" t="s">
        <v>112</v>
      </c>
      <c r="D120" s="94">
        <v>3295</v>
      </c>
      <c r="E120" s="56">
        <v>14</v>
      </c>
      <c r="F120" s="47">
        <v>0</v>
      </c>
      <c r="G120" s="298">
        <f t="shared" si="1"/>
        <v>14</v>
      </c>
      <c r="H120" s="496">
        <v>4.248861911987861</v>
      </c>
    </row>
    <row r="121" spans="2:8">
      <c r="B121" s="617">
        <v>5107248</v>
      </c>
      <c r="C121" s="2" t="s">
        <v>113</v>
      </c>
      <c r="D121" s="94">
        <v>4563</v>
      </c>
      <c r="E121" s="56">
        <v>0</v>
      </c>
      <c r="F121" s="47">
        <v>0</v>
      </c>
      <c r="G121" s="298">
        <f t="shared" si="1"/>
        <v>0</v>
      </c>
      <c r="H121" s="496">
        <v>0</v>
      </c>
    </row>
    <row r="122" spans="2:8">
      <c r="B122" s="617">
        <v>5107743</v>
      </c>
      <c r="C122" s="2" t="s">
        <v>114</v>
      </c>
      <c r="D122" s="94">
        <v>2633</v>
      </c>
      <c r="E122" s="56">
        <v>0</v>
      </c>
      <c r="F122" s="47">
        <v>0</v>
      </c>
      <c r="G122" s="298">
        <f t="shared" si="1"/>
        <v>0</v>
      </c>
      <c r="H122" s="496">
        <v>0</v>
      </c>
    </row>
    <row r="123" spans="2:8">
      <c r="B123" s="617">
        <v>5107768</v>
      </c>
      <c r="C123" s="2" t="s">
        <v>115</v>
      </c>
      <c r="D123" s="94">
        <v>3526</v>
      </c>
      <c r="E123" s="56">
        <v>0</v>
      </c>
      <c r="F123" s="47">
        <v>0</v>
      </c>
      <c r="G123" s="298">
        <f t="shared" si="1"/>
        <v>0</v>
      </c>
      <c r="H123" s="496">
        <v>0</v>
      </c>
    </row>
    <row r="124" spans="2:8">
      <c r="B124" s="617">
        <v>5107776</v>
      </c>
      <c r="C124" s="2" t="s">
        <v>116</v>
      </c>
      <c r="D124" s="94">
        <v>8460</v>
      </c>
      <c r="E124" s="56">
        <v>0</v>
      </c>
      <c r="F124" s="47">
        <v>0</v>
      </c>
      <c r="G124" s="298">
        <f t="shared" si="1"/>
        <v>0</v>
      </c>
      <c r="H124" s="496">
        <v>0</v>
      </c>
    </row>
    <row r="125" spans="2:8">
      <c r="B125" s="617">
        <v>5107263</v>
      </c>
      <c r="C125" s="2" t="s">
        <v>117</v>
      </c>
      <c r="D125" s="94">
        <v>3155</v>
      </c>
      <c r="E125" s="56">
        <v>22</v>
      </c>
      <c r="F125" s="47">
        <v>0</v>
      </c>
      <c r="G125" s="298">
        <f t="shared" si="1"/>
        <v>22</v>
      </c>
      <c r="H125" s="496">
        <v>6.9730586370839935</v>
      </c>
    </row>
    <row r="126" spans="2:8">
      <c r="B126" s="617">
        <v>5107792</v>
      </c>
      <c r="C126" s="2" t="s">
        <v>118</v>
      </c>
      <c r="D126" s="94">
        <v>5323</v>
      </c>
      <c r="E126" s="56">
        <v>0</v>
      </c>
      <c r="F126" s="47">
        <v>0</v>
      </c>
      <c r="G126" s="298">
        <f t="shared" si="1"/>
        <v>0</v>
      </c>
      <c r="H126" s="496">
        <v>0</v>
      </c>
    </row>
    <row r="127" spans="2:8">
      <c r="B127" s="617">
        <v>5107800</v>
      </c>
      <c r="C127" s="2" t="s">
        <v>119</v>
      </c>
      <c r="D127" s="94">
        <v>16819</v>
      </c>
      <c r="E127" s="56">
        <v>20</v>
      </c>
      <c r="F127" s="47">
        <v>0</v>
      </c>
      <c r="G127" s="298">
        <f t="shared" si="1"/>
        <v>20</v>
      </c>
      <c r="H127" s="496">
        <v>1.189131339556454</v>
      </c>
    </row>
    <row r="128" spans="2:8">
      <c r="B128" s="617">
        <v>5107859</v>
      </c>
      <c r="C128" s="2" t="s">
        <v>120</v>
      </c>
      <c r="D128" s="94">
        <v>11801</v>
      </c>
      <c r="E128" s="56">
        <v>40</v>
      </c>
      <c r="F128" s="47">
        <v>0</v>
      </c>
      <c r="G128" s="298">
        <f t="shared" si="1"/>
        <v>40</v>
      </c>
      <c r="H128" s="496">
        <v>3.3895432590458436</v>
      </c>
    </row>
    <row r="129" spans="2:8">
      <c r="B129" s="617">
        <v>5107297</v>
      </c>
      <c r="C129" s="2" t="s">
        <v>121</v>
      </c>
      <c r="D129" s="94">
        <v>4105</v>
      </c>
      <c r="E129" s="56">
        <v>0</v>
      </c>
      <c r="F129" s="47">
        <v>0</v>
      </c>
      <c r="G129" s="298">
        <f t="shared" si="1"/>
        <v>0</v>
      </c>
      <c r="H129" s="496">
        <v>0</v>
      </c>
    </row>
    <row r="130" spans="2:8">
      <c r="B130" s="617">
        <v>5107305</v>
      </c>
      <c r="C130" s="2" t="s">
        <v>122</v>
      </c>
      <c r="D130" s="94">
        <v>21011</v>
      </c>
      <c r="E130" s="56">
        <v>22</v>
      </c>
      <c r="F130" s="47">
        <v>0</v>
      </c>
      <c r="G130" s="298">
        <f t="shared" si="1"/>
        <v>22</v>
      </c>
      <c r="H130" s="496">
        <v>1.0470705820760553</v>
      </c>
    </row>
    <row r="131" spans="2:8">
      <c r="B131" s="617">
        <v>5107354</v>
      </c>
      <c r="C131" s="2" t="s">
        <v>123</v>
      </c>
      <c r="D131" s="94">
        <v>5620</v>
      </c>
      <c r="E131" s="56">
        <v>0</v>
      </c>
      <c r="F131" s="47">
        <v>0</v>
      </c>
      <c r="G131" s="298">
        <f t="shared" si="1"/>
        <v>0</v>
      </c>
      <c r="H131" s="496">
        <v>0</v>
      </c>
    </row>
    <row r="132" spans="2:8">
      <c r="B132" s="617">
        <v>5107107</v>
      </c>
      <c r="C132" s="2" t="s">
        <v>124</v>
      </c>
      <c r="D132" s="94">
        <v>18846</v>
      </c>
      <c r="E132" s="56">
        <v>34</v>
      </c>
      <c r="F132" s="47">
        <v>3</v>
      </c>
      <c r="G132" s="298">
        <f t="shared" si="1"/>
        <v>37</v>
      </c>
      <c r="H132" s="496">
        <v>1.9632813329088401</v>
      </c>
    </row>
    <row r="133" spans="2:8">
      <c r="B133" s="617">
        <v>5107404</v>
      </c>
      <c r="C133" s="2" t="s">
        <v>125</v>
      </c>
      <c r="D133" s="94">
        <v>4779</v>
      </c>
      <c r="E133" s="56">
        <v>0</v>
      </c>
      <c r="F133" s="47">
        <v>0</v>
      </c>
      <c r="G133" s="298">
        <f t="shared" si="1"/>
        <v>0</v>
      </c>
      <c r="H133" s="496">
        <v>0</v>
      </c>
    </row>
    <row r="134" spans="2:8">
      <c r="B134" s="617">
        <v>5107875</v>
      </c>
      <c r="C134" s="2" t="s">
        <v>126</v>
      </c>
      <c r="D134" s="94">
        <v>26695</v>
      </c>
      <c r="E134" s="56">
        <v>34</v>
      </c>
      <c r="F134" s="47">
        <v>19</v>
      </c>
      <c r="G134" s="298">
        <f t="shared" si="1"/>
        <v>53</v>
      </c>
      <c r="H134" s="496">
        <v>1.9853905225697697</v>
      </c>
    </row>
    <row r="135" spans="2:8">
      <c r="B135" s="617">
        <v>5107883</v>
      </c>
      <c r="C135" s="2" t="s">
        <v>127</v>
      </c>
      <c r="D135" s="94">
        <v>1678</v>
      </c>
      <c r="E135" s="56">
        <v>0</v>
      </c>
      <c r="F135" s="47">
        <v>0</v>
      </c>
      <c r="G135" s="298">
        <f t="shared" si="1"/>
        <v>0</v>
      </c>
      <c r="H135" s="496">
        <v>0</v>
      </c>
    </row>
    <row r="136" spans="2:8">
      <c r="B136" s="617">
        <v>5107909</v>
      </c>
      <c r="C136" s="2" t="s">
        <v>128</v>
      </c>
      <c r="D136" s="94">
        <v>146005</v>
      </c>
      <c r="E136" s="56">
        <v>126</v>
      </c>
      <c r="F136" s="47">
        <v>145</v>
      </c>
      <c r="G136" s="298">
        <f t="shared" si="1"/>
        <v>271</v>
      </c>
      <c r="H136" s="496">
        <v>1.8561008184651211</v>
      </c>
    </row>
    <row r="137" spans="2:8">
      <c r="B137" s="617">
        <v>5107925</v>
      </c>
      <c r="C137" s="2" t="s">
        <v>129</v>
      </c>
      <c r="D137" s="94">
        <v>92769</v>
      </c>
      <c r="E137" s="56">
        <v>128</v>
      </c>
      <c r="F137" s="47">
        <v>71</v>
      </c>
      <c r="G137" s="298">
        <f t="shared" si="1"/>
        <v>199</v>
      </c>
      <c r="H137" s="496">
        <v>2.1451131304638404</v>
      </c>
    </row>
    <row r="138" spans="2:8">
      <c r="B138" s="617">
        <v>5107941</v>
      </c>
      <c r="C138" s="2" t="s">
        <v>130</v>
      </c>
      <c r="D138" s="94">
        <v>9414</v>
      </c>
      <c r="E138" s="56">
        <v>15</v>
      </c>
      <c r="F138" s="47">
        <v>0</v>
      </c>
      <c r="G138" s="298">
        <f t="shared" ref="G138:G149" si="2">E138+F138</f>
        <v>15</v>
      </c>
      <c r="H138" s="496">
        <v>1.5933715742511152</v>
      </c>
    </row>
    <row r="139" spans="2:8">
      <c r="B139" s="617">
        <v>5107958</v>
      </c>
      <c r="C139" s="2" t="s">
        <v>131</v>
      </c>
      <c r="D139" s="94">
        <v>105704</v>
      </c>
      <c r="E139" s="56">
        <v>129</v>
      </c>
      <c r="F139" s="47">
        <v>64</v>
      </c>
      <c r="G139" s="298">
        <f t="shared" si="2"/>
        <v>193</v>
      </c>
      <c r="H139" s="496">
        <v>1.8258533262695831</v>
      </c>
    </row>
    <row r="140" spans="2:8">
      <c r="B140" s="617">
        <v>5108006</v>
      </c>
      <c r="C140" s="2" t="s">
        <v>132</v>
      </c>
      <c r="D140" s="94">
        <v>14046</v>
      </c>
      <c r="E140" s="56">
        <v>20</v>
      </c>
      <c r="F140" s="47">
        <v>0</v>
      </c>
      <c r="G140" s="298">
        <f t="shared" si="2"/>
        <v>20</v>
      </c>
      <c r="H140" s="496">
        <v>1.4238929232521715</v>
      </c>
    </row>
    <row r="141" spans="2:8">
      <c r="B141" s="617">
        <v>5108055</v>
      </c>
      <c r="C141" s="2" t="s">
        <v>133</v>
      </c>
      <c r="D141" s="94">
        <v>9476</v>
      </c>
      <c r="E141" s="56">
        <v>37</v>
      </c>
      <c r="F141" s="47">
        <v>0</v>
      </c>
      <c r="G141" s="298">
        <f t="shared" si="2"/>
        <v>37</v>
      </c>
      <c r="H141" s="496">
        <v>3.9046010975094978</v>
      </c>
    </row>
    <row r="142" spans="2:8">
      <c r="B142" s="617">
        <v>5108105</v>
      </c>
      <c r="C142" s="2" t="s">
        <v>134</v>
      </c>
      <c r="D142" s="94">
        <v>3824</v>
      </c>
      <c r="E142" s="56">
        <v>14</v>
      </c>
      <c r="F142" s="47">
        <v>0</v>
      </c>
      <c r="G142" s="298">
        <f t="shared" si="2"/>
        <v>14</v>
      </c>
      <c r="H142" s="496">
        <v>3.6610878661087867</v>
      </c>
    </row>
    <row r="143" spans="2:8">
      <c r="B143" s="617">
        <v>5108204</v>
      </c>
      <c r="C143" s="2" t="s">
        <v>135</v>
      </c>
      <c r="D143" s="94">
        <v>3547</v>
      </c>
      <c r="E143" s="56">
        <v>22</v>
      </c>
      <c r="F143" s="47">
        <v>1</v>
      </c>
      <c r="G143" s="298">
        <f t="shared" si="2"/>
        <v>23</v>
      </c>
      <c r="H143" s="496">
        <v>6.4843529743445165</v>
      </c>
    </row>
    <row r="144" spans="2:8">
      <c r="B144" s="617">
        <v>5108303</v>
      </c>
      <c r="C144" s="2" t="s">
        <v>136</v>
      </c>
      <c r="D144" s="94">
        <v>3490</v>
      </c>
      <c r="E144" s="56">
        <v>0</v>
      </c>
      <c r="F144" s="47">
        <v>0</v>
      </c>
      <c r="G144" s="298">
        <f t="shared" si="2"/>
        <v>0</v>
      </c>
      <c r="H144" s="496">
        <v>0</v>
      </c>
    </row>
    <row r="145" spans="2:8">
      <c r="B145" s="617">
        <v>5108352</v>
      </c>
      <c r="C145" s="2" t="s">
        <v>137</v>
      </c>
      <c r="D145" s="94">
        <v>3126</v>
      </c>
      <c r="E145" s="56">
        <v>5</v>
      </c>
      <c r="F145" s="47">
        <v>0</v>
      </c>
      <c r="G145" s="298">
        <f t="shared" si="2"/>
        <v>5</v>
      </c>
      <c r="H145" s="496">
        <v>1.599488163787588</v>
      </c>
    </row>
    <row r="146" spans="2:8">
      <c r="B146" s="617">
        <v>5108402</v>
      </c>
      <c r="C146" s="2" t="s">
        <v>138</v>
      </c>
      <c r="D146" s="94">
        <v>287882</v>
      </c>
      <c r="E146" s="56">
        <v>413</v>
      </c>
      <c r="F146" s="47">
        <v>109</v>
      </c>
      <c r="G146" s="298">
        <f t="shared" si="2"/>
        <v>522</v>
      </c>
      <c r="H146" s="496">
        <v>1.8132429259210372</v>
      </c>
    </row>
    <row r="147" spans="2:8">
      <c r="B147" s="617">
        <v>5108501</v>
      </c>
      <c r="C147" s="2" t="s">
        <v>139</v>
      </c>
      <c r="D147" s="94">
        <v>11402</v>
      </c>
      <c r="E147" s="56">
        <v>0</v>
      </c>
      <c r="F147" s="47">
        <v>0</v>
      </c>
      <c r="G147" s="298">
        <f t="shared" si="2"/>
        <v>0</v>
      </c>
      <c r="H147" s="496">
        <v>0</v>
      </c>
    </row>
    <row r="148" spans="2:8">
      <c r="B148" s="617">
        <v>5105507</v>
      </c>
      <c r="C148" s="2" t="s">
        <v>140</v>
      </c>
      <c r="D148" s="94">
        <v>16271</v>
      </c>
      <c r="E148" s="56">
        <v>39</v>
      </c>
      <c r="F148" s="49">
        <v>7</v>
      </c>
      <c r="G148" s="298">
        <f t="shared" si="2"/>
        <v>46</v>
      </c>
      <c r="H148" s="496">
        <v>2.8271157273677092</v>
      </c>
    </row>
    <row r="149" spans="2:8">
      <c r="B149" s="618">
        <v>5108600</v>
      </c>
      <c r="C149" s="6" t="s">
        <v>141</v>
      </c>
      <c r="D149" s="60">
        <v>26496</v>
      </c>
      <c r="E149" s="57">
        <v>21</v>
      </c>
      <c r="F149" s="50">
        <v>0</v>
      </c>
      <c r="G149" s="299">
        <f t="shared" si="2"/>
        <v>21</v>
      </c>
      <c r="H149" s="496">
        <v>0.79257246376811596</v>
      </c>
    </row>
    <row r="150" spans="2:8">
      <c r="B150" s="619" t="s">
        <v>275</v>
      </c>
      <c r="D150" s="16"/>
      <c r="E150" s="16"/>
      <c r="G150" s="550"/>
      <c r="H150" s="551"/>
    </row>
    <row r="152" spans="2:8">
      <c r="B152" s="16" t="s">
        <v>206</v>
      </c>
    </row>
    <row r="153" spans="2:8">
      <c r="B153" s="18" t="s">
        <v>502</v>
      </c>
    </row>
    <row r="154" spans="2:8">
      <c r="B154" s="428" t="s">
        <v>505</v>
      </c>
    </row>
    <row r="155" spans="2:8">
      <c r="B155" t="s">
        <v>693</v>
      </c>
    </row>
  </sheetData>
  <mergeCells count="1">
    <mergeCell ref="B1:H1"/>
  </mergeCells>
  <hyperlinks>
    <hyperlink ref="B5" location="ÍNDICE!A1" display="VOLTAR"/>
    <hyperlink ref="B154" r:id="rId1" display="https://datasus.saude.gov.br/cnes-recursos-fisicos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theme="9"/>
  </sheetPr>
  <dimension ref="B1:W156"/>
  <sheetViews>
    <sheetView showGridLines="0" topLeftCell="F1" workbookViewId="0">
      <selection activeCell="B5" sqref="B5"/>
    </sheetView>
  </sheetViews>
  <sheetFormatPr defaultRowHeight="15"/>
  <cols>
    <col min="3" max="3" width="30" bestFit="1" customWidth="1"/>
    <col min="4" max="4" width="20.5703125" customWidth="1"/>
    <col min="5" max="22" width="14.7109375" customWidth="1"/>
    <col min="23" max="23" width="15.42578125" customWidth="1"/>
  </cols>
  <sheetData>
    <row r="1" spans="2:23">
      <c r="B1" s="650" t="s">
        <v>683</v>
      </c>
      <c r="C1" s="650"/>
      <c r="D1" s="650"/>
      <c r="E1" s="650"/>
      <c r="F1" s="650"/>
      <c r="G1" s="650"/>
      <c r="H1" s="650"/>
      <c r="I1" s="650"/>
      <c r="J1" s="650"/>
    </row>
    <row r="2" spans="2:23">
      <c r="B2" s="19" t="s">
        <v>706</v>
      </c>
      <c r="G2" s="19"/>
    </row>
    <row r="3" spans="2:23">
      <c r="B3" s="19" t="s">
        <v>684</v>
      </c>
      <c r="G3" s="19"/>
    </row>
    <row r="4" spans="2:23">
      <c r="B4" s="107">
        <v>2020</v>
      </c>
      <c r="G4" s="20"/>
    </row>
    <row r="5" spans="2:23">
      <c r="B5" s="106" t="s">
        <v>302</v>
      </c>
      <c r="G5" s="20"/>
    </row>
    <row r="6" spans="2:23" ht="15.75" thickBot="1"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</row>
    <row r="7" spans="2:23" ht="70.900000000000006" customHeight="1" thickBot="1">
      <c r="B7" s="240" t="s">
        <v>186</v>
      </c>
      <c r="C7" s="1" t="s">
        <v>0</v>
      </c>
      <c r="D7" s="93" t="s">
        <v>685</v>
      </c>
      <c r="E7" s="36" t="s">
        <v>209</v>
      </c>
      <c r="F7" s="36" t="s">
        <v>461</v>
      </c>
      <c r="G7" s="36" t="s">
        <v>446</v>
      </c>
      <c r="H7" s="36" t="s">
        <v>447</v>
      </c>
      <c r="I7" s="36" t="s">
        <v>208</v>
      </c>
      <c r="J7" s="36" t="s">
        <v>448</v>
      </c>
      <c r="K7" s="36" t="s">
        <v>449</v>
      </c>
      <c r="L7" s="36" t="s">
        <v>450</v>
      </c>
      <c r="M7" s="36" t="s">
        <v>451</v>
      </c>
      <c r="N7" s="36" t="s">
        <v>452</v>
      </c>
      <c r="O7" s="36" t="s">
        <v>453</v>
      </c>
      <c r="P7" s="36" t="s">
        <v>454</v>
      </c>
      <c r="Q7" s="36" t="s">
        <v>455</v>
      </c>
      <c r="R7" s="36" t="s">
        <v>456</v>
      </c>
      <c r="S7" s="36" t="s">
        <v>457</v>
      </c>
      <c r="T7" s="36" t="s">
        <v>458</v>
      </c>
      <c r="U7" s="37" t="s">
        <v>459</v>
      </c>
      <c r="V7" s="93" t="s">
        <v>460</v>
      </c>
      <c r="W7" s="292" t="s">
        <v>686</v>
      </c>
    </row>
    <row r="8" spans="2:23">
      <c r="B8" s="240" t="s">
        <v>191</v>
      </c>
      <c r="C8" s="7" t="s">
        <v>192</v>
      </c>
      <c r="D8" s="95" t="s">
        <v>193</v>
      </c>
      <c r="E8" s="52" t="s">
        <v>194</v>
      </c>
      <c r="F8" s="52" t="s">
        <v>195</v>
      </c>
      <c r="G8" s="52" t="s">
        <v>196</v>
      </c>
      <c r="H8" s="52" t="s">
        <v>203</v>
      </c>
      <c r="I8" s="52" t="s">
        <v>204</v>
      </c>
      <c r="J8" s="52" t="s">
        <v>279</v>
      </c>
      <c r="K8" s="52" t="s">
        <v>284</v>
      </c>
      <c r="L8" s="52" t="s">
        <v>280</v>
      </c>
      <c r="M8" s="52" t="s">
        <v>281</v>
      </c>
      <c r="N8" s="52" t="s">
        <v>282</v>
      </c>
      <c r="O8" s="52" t="s">
        <v>403</v>
      </c>
      <c r="P8" s="52" t="s">
        <v>404</v>
      </c>
      <c r="Q8" s="52" t="s">
        <v>405</v>
      </c>
      <c r="R8" s="52" t="s">
        <v>406</v>
      </c>
      <c r="S8" s="52" t="s">
        <v>407</v>
      </c>
      <c r="T8" s="52" t="s">
        <v>408</v>
      </c>
      <c r="U8" s="88" t="s">
        <v>409</v>
      </c>
      <c r="V8" s="95" t="s">
        <v>462</v>
      </c>
      <c r="W8" s="239" t="s">
        <v>463</v>
      </c>
    </row>
    <row r="9" spans="2:23">
      <c r="B9" s="636">
        <v>5100102</v>
      </c>
      <c r="C9" s="2" t="s">
        <v>1</v>
      </c>
      <c r="D9" s="94">
        <v>5375</v>
      </c>
      <c r="E9">
        <v>1</v>
      </c>
      <c r="F9">
        <v>1</v>
      </c>
      <c r="G9">
        <v>0</v>
      </c>
      <c r="H9">
        <v>1</v>
      </c>
      <c r="I9">
        <v>7</v>
      </c>
      <c r="J9">
        <v>1</v>
      </c>
      <c r="K9">
        <v>0</v>
      </c>
      <c r="L9">
        <v>0</v>
      </c>
      <c r="M9">
        <v>0</v>
      </c>
      <c r="N9">
        <v>1</v>
      </c>
      <c r="O9">
        <v>1</v>
      </c>
      <c r="P9">
        <v>1</v>
      </c>
      <c r="Q9">
        <v>1</v>
      </c>
      <c r="R9">
        <v>0</v>
      </c>
      <c r="S9">
        <v>0</v>
      </c>
      <c r="T9">
        <v>0</v>
      </c>
      <c r="U9" s="2">
        <v>0</v>
      </c>
      <c r="V9" s="552">
        <v>15</v>
      </c>
      <c r="W9" s="29">
        <v>2.7906976744186047</v>
      </c>
    </row>
    <row r="10" spans="2:23">
      <c r="B10" s="636">
        <v>5100201</v>
      </c>
      <c r="C10" s="2" t="s">
        <v>2</v>
      </c>
      <c r="D10" s="94">
        <v>26204</v>
      </c>
      <c r="E10">
        <v>8</v>
      </c>
      <c r="F10">
        <v>5</v>
      </c>
      <c r="G10">
        <v>2</v>
      </c>
      <c r="H10">
        <v>16</v>
      </c>
      <c r="I10">
        <v>33</v>
      </c>
      <c r="J10">
        <v>12</v>
      </c>
      <c r="K10">
        <v>4</v>
      </c>
      <c r="L10">
        <v>2</v>
      </c>
      <c r="M10">
        <v>6</v>
      </c>
      <c r="N10">
        <v>4</v>
      </c>
      <c r="O10">
        <v>23</v>
      </c>
      <c r="P10">
        <v>3</v>
      </c>
      <c r="Q10">
        <v>9</v>
      </c>
      <c r="R10">
        <v>0</v>
      </c>
      <c r="S10">
        <v>1</v>
      </c>
      <c r="T10">
        <v>13</v>
      </c>
      <c r="U10" s="2">
        <v>10</v>
      </c>
      <c r="V10" s="552">
        <v>151</v>
      </c>
      <c r="W10" s="29">
        <v>5.7624790108380397</v>
      </c>
    </row>
    <row r="11" spans="2:23">
      <c r="B11" s="636">
        <v>5100250</v>
      </c>
      <c r="C11" s="2" t="s">
        <v>3</v>
      </c>
      <c r="D11" s="94">
        <v>51946</v>
      </c>
      <c r="E11">
        <v>10</v>
      </c>
      <c r="F11">
        <v>10</v>
      </c>
      <c r="G11">
        <v>4</v>
      </c>
      <c r="H11">
        <v>35</v>
      </c>
      <c r="I11">
        <v>81</v>
      </c>
      <c r="J11">
        <v>26</v>
      </c>
      <c r="K11">
        <v>5</v>
      </c>
      <c r="L11">
        <v>6</v>
      </c>
      <c r="M11">
        <v>8</v>
      </c>
      <c r="N11">
        <v>9</v>
      </c>
      <c r="O11">
        <v>34</v>
      </c>
      <c r="P11">
        <v>4</v>
      </c>
      <c r="Q11">
        <v>21</v>
      </c>
      <c r="R11">
        <v>2</v>
      </c>
      <c r="S11">
        <v>9</v>
      </c>
      <c r="T11">
        <v>28</v>
      </c>
      <c r="U11" s="2">
        <v>12</v>
      </c>
      <c r="V11" s="552">
        <v>304</v>
      </c>
      <c r="W11" s="29">
        <v>5.852231163130944</v>
      </c>
    </row>
    <row r="12" spans="2:23">
      <c r="B12" s="636">
        <v>5100300</v>
      </c>
      <c r="C12" s="2" t="s">
        <v>4</v>
      </c>
      <c r="D12" s="94">
        <v>19379</v>
      </c>
      <c r="E12">
        <v>2</v>
      </c>
      <c r="F12">
        <v>2</v>
      </c>
      <c r="G12">
        <v>0</v>
      </c>
      <c r="H12">
        <v>12</v>
      </c>
      <c r="I12">
        <v>20</v>
      </c>
      <c r="J12">
        <v>4</v>
      </c>
      <c r="K12">
        <v>2</v>
      </c>
      <c r="L12">
        <v>3</v>
      </c>
      <c r="M12">
        <v>6</v>
      </c>
      <c r="N12">
        <v>2</v>
      </c>
      <c r="O12">
        <v>12</v>
      </c>
      <c r="P12">
        <v>2</v>
      </c>
      <c r="Q12">
        <v>4</v>
      </c>
      <c r="R12">
        <v>0</v>
      </c>
      <c r="S12">
        <v>0</v>
      </c>
      <c r="T12">
        <v>2</v>
      </c>
      <c r="U12" s="2">
        <v>0</v>
      </c>
      <c r="V12" s="552">
        <v>73</v>
      </c>
      <c r="W12" s="29">
        <v>3.7669642396408483</v>
      </c>
    </row>
    <row r="13" spans="2:23">
      <c r="B13" s="636">
        <v>5100359</v>
      </c>
      <c r="C13" s="2" t="s">
        <v>5</v>
      </c>
      <c r="D13" s="94">
        <v>6983</v>
      </c>
      <c r="E13">
        <v>1</v>
      </c>
      <c r="F13">
        <v>1</v>
      </c>
      <c r="G13">
        <v>0</v>
      </c>
      <c r="H13">
        <v>3</v>
      </c>
      <c r="I13">
        <v>8</v>
      </c>
      <c r="J13">
        <v>1</v>
      </c>
      <c r="K13">
        <v>0</v>
      </c>
      <c r="L13">
        <v>0</v>
      </c>
      <c r="M13">
        <v>0</v>
      </c>
      <c r="N13">
        <v>1</v>
      </c>
      <c r="O13">
        <v>2</v>
      </c>
      <c r="P13">
        <v>0</v>
      </c>
      <c r="Q13">
        <v>1</v>
      </c>
      <c r="R13">
        <v>0</v>
      </c>
      <c r="S13">
        <v>0</v>
      </c>
      <c r="T13">
        <v>0</v>
      </c>
      <c r="U13" s="2">
        <v>0</v>
      </c>
      <c r="V13" s="552">
        <v>18</v>
      </c>
      <c r="W13" s="29">
        <v>2.5776886724903338</v>
      </c>
    </row>
    <row r="14" spans="2:23">
      <c r="B14" s="636">
        <v>5100409</v>
      </c>
      <c r="C14" s="2" t="s">
        <v>6</v>
      </c>
      <c r="D14" s="94">
        <v>12188</v>
      </c>
      <c r="E14">
        <v>0</v>
      </c>
      <c r="F14">
        <v>1</v>
      </c>
      <c r="G14">
        <v>0</v>
      </c>
      <c r="H14">
        <v>3</v>
      </c>
      <c r="I14">
        <v>7</v>
      </c>
      <c r="J14">
        <v>3</v>
      </c>
      <c r="K14">
        <v>1</v>
      </c>
      <c r="L14">
        <v>0</v>
      </c>
      <c r="M14">
        <v>1</v>
      </c>
      <c r="N14">
        <v>1</v>
      </c>
      <c r="O14">
        <v>9</v>
      </c>
      <c r="P14">
        <v>0</v>
      </c>
      <c r="Q14">
        <v>2</v>
      </c>
      <c r="R14">
        <v>0</v>
      </c>
      <c r="S14">
        <v>0</v>
      </c>
      <c r="T14">
        <v>0</v>
      </c>
      <c r="U14" s="2">
        <v>2</v>
      </c>
      <c r="V14" s="552">
        <v>30</v>
      </c>
      <c r="W14" s="29">
        <v>2.4614374794880209</v>
      </c>
    </row>
    <row r="15" spans="2:23">
      <c r="B15" s="636">
        <v>5100508</v>
      </c>
      <c r="C15" s="2" t="s">
        <v>7</v>
      </c>
      <c r="D15" s="94">
        <v>11473</v>
      </c>
      <c r="E15">
        <v>1</v>
      </c>
      <c r="F15">
        <v>1</v>
      </c>
      <c r="G15">
        <v>0</v>
      </c>
      <c r="H15">
        <v>1</v>
      </c>
      <c r="I15">
        <v>15</v>
      </c>
      <c r="J15">
        <v>1</v>
      </c>
      <c r="K15">
        <v>0</v>
      </c>
      <c r="L15">
        <v>0</v>
      </c>
      <c r="M15">
        <v>1</v>
      </c>
      <c r="N15">
        <v>0</v>
      </c>
      <c r="O15">
        <v>3</v>
      </c>
      <c r="P15">
        <v>0</v>
      </c>
      <c r="Q15">
        <v>1</v>
      </c>
      <c r="R15">
        <v>0</v>
      </c>
      <c r="S15">
        <v>0</v>
      </c>
      <c r="T15">
        <v>0</v>
      </c>
      <c r="U15" s="2">
        <v>0</v>
      </c>
      <c r="V15" s="552">
        <v>24</v>
      </c>
      <c r="W15" s="29">
        <v>2.0918678636799442</v>
      </c>
    </row>
    <row r="16" spans="2:23">
      <c r="B16" s="636">
        <v>5100607</v>
      </c>
      <c r="C16" s="2" t="s">
        <v>8</v>
      </c>
      <c r="D16" s="94">
        <v>11133</v>
      </c>
      <c r="E16">
        <v>3</v>
      </c>
      <c r="F16">
        <v>3</v>
      </c>
      <c r="G16">
        <v>0</v>
      </c>
      <c r="H16">
        <v>3</v>
      </c>
      <c r="I16">
        <v>18</v>
      </c>
      <c r="J16">
        <v>2</v>
      </c>
      <c r="K16">
        <v>1</v>
      </c>
      <c r="L16">
        <v>0</v>
      </c>
      <c r="M16">
        <v>1</v>
      </c>
      <c r="N16">
        <v>1</v>
      </c>
      <c r="O16">
        <v>10</v>
      </c>
      <c r="P16">
        <v>1</v>
      </c>
      <c r="Q16">
        <v>1</v>
      </c>
      <c r="R16">
        <v>1</v>
      </c>
      <c r="S16">
        <v>0</v>
      </c>
      <c r="T16">
        <v>1</v>
      </c>
      <c r="U16" s="2">
        <v>1</v>
      </c>
      <c r="V16" s="552">
        <v>47</v>
      </c>
      <c r="W16" s="29">
        <v>4.2216832839306564</v>
      </c>
    </row>
    <row r="17" spans="2:23">
      <c r="B17" s="636">
        <v>5100805</v>
      </c>
      <c r="C17" s="2" t="s">
        <v>9</v>
      </c>
      <c r="D17" s="94">
        <v>10283</v>
      </c>
      <c r="E17">
        <v>1</v>
      </c>
      <c r="F17">
        <v>2</v>
      </c>
      <c r="G17">
        <v>0</v>
      </c>
      <c r="H17">
        <v>1</v>
      </c>
      <c r="I17">
        <v>10</v>
      </c>
      <c r="J17">
        <v>2</v>
      </c>
      <c r="K17">
        <v>0</v>
      </c>
      <c r="L17">
        <v>0</v>
      </c>
      <c r="M17">
        <v>2</v>
      </c>
      <c r="N17">
        <v>0</v>
      </c>
      <c r="O17">
        <v>3</v>
      </c>
      <c r="P17">
        <v>0</v>
      </c>
      <c r="Q17">
        <v>1</v>
      </c>
      <c r="R17">
        <v>0</v>
      </c>
      <c r="S17">
        <v>0</v>
      </c>
      <c r="T17">
        <v>0</v>
      </c>
      <c r="U17" s="2">
        <v>0</v>
      </c>
      <c r="V17" s="552">
        <v>22</v>
      </c>
      <c r="W17" s="29">
        <v>2.1394534668870953</v>
      </c>
    </row>
    <row r="18" spans="2:23">
      <c r="B18" s="636">
        <v>5101001</v>
      </c>
      <c r="C18" s="2" t="s">
        <v>10</v>
      </c>
      <c r="D18" s="94">
        <v>3081</v>
      </c>
      <c r="E18">
        <v>1</v>
      </c>
      <c r="F18">
        <v>2</v>
      </c>
      <c r="G18">
        <v>0</v>
      </c>
      <c r="H18">
        <v>1</v>
      </c>
      <c r="I18">
        <v>9</v>
      </c>
      <c r="J18">
        <v>2</v>
      </c>
      <c r="K18">
        <v>0</v>
      </c>
      <c r="L18">
        <v>0</v>
      </c>
      <c r="M18">
        <v>1</v>
      </c>
      <c r="N18">
        <v>1</v>
      </c>
      <c r="O18">
        <v>1</v>
      </c>
      <c r="P18">
        <v>0</v>
      </c>
      <c r="Q18">
        <v>2</v>
      </c>
      <c r="R18">
        <v>0</v>
      </c>
      <c r="S18">
        <v>0</v>
      </c>
      <c r="T18">
        <v>0</v>
      </c>
      <c r="U18" s="2">
        <v>0</v>
      </c>
      <c r="V18" s="552">
        <v>20</v>
      </c>
      <c r="W18" s="29">
        <v>6.4913988964621874</v>
      </c>
    </row>
    <row r="19" spans="2:23">
      <c r="B19" s="636">
        <v>5101209</v>
      </c>
      <c r="C19" s="2" t="s">
        <v>11</v>
      </c>
      <c r="D19" s="94">
        <v>915</v>
      </c>
      <c r="E19">
        <v>0</v>
      </c>
      <c r="F19">
        <v>1</v>
      </c>
      <c r="G19">
        <v>0</v>
      </c>
      <c r="H19">
        <v>0</v>
      </c>
      <c r="I19">
        <v>2</v>
      </c>
      <c r="J19">
        <v>1</v>
      </c>
      <c r="K19">
        <v>0</v>
      </c>
      <c r="L19">
        <v>0</v>
      </c>
      <c r="M19">
        <v>0</v>
      </c>
      <c r="N19">
        <v>0</v>
      </c>
      <c r="O19">
        <v>2</v>
      </c>
      <c r="P19">
        <v>0</v>
      </c>
      <c r="Q19">
        <v>0</v>
      </c>
      <c r="R19">
        <v>0</v>
      </c>
      <c r="S19">
        <v>0</v>
      </c>
      <c r="T19">
        <v>0</v>
      </c>
      <c r="U19" s="2">
        <v>0</v>
      </c>
      <c r="V19" s="552">
        <v>6</v>
      </c>
      <c r="W19" s="29">
        <v>6.557377049180328</v>
      </c>
    </row>
    <row r="20" spans="2:23">
      <c r="B20" s="636">
        <v>5101258</v>
      </c>
      <c r="C20" s="2" t="s">
        <v>12</v>
      </c>
      <c r="D20" s="94">
        <v>16951</v>
      </c>
      <c r="E20">
        <v>2</v>
      </c>
      <c r="F20">
        <v>4</v>
      </c>
      <c r="G20">
        <v>0</v>
      </c>
      <c r="H20">
        <v>3</v>
      </c>
      <c r="I20">
        <v>10</v>
      </c>
      <c r="J20">
        <v>5</v>
      </c>
      <c r="K20">
        <v>2</v>
      </c>
      <c r="L20">
        <v>0</v>
      </c>
      <c r="M20">
        <v>4</v>
      </c>
      <c r="N20">
        <v>1</v>
      </c>
      <c r="O20">
        <v>7</v>
      </c>
      <c r="P20">
        <v>2</v>
      </c>
      <c r="Q20">
        <v>2</v>
      </c>
      <c r="R20">
        <v>0</v>
      </c>
      <c r="S20">
        <v>0</v>
      </c>
      <c r="T20">
        <v>2</v>
      </c>
      <c r="U20" s="2">
        <v>2</v>
      </c>
      <c r="V20" s="552">
        <v>46</v>
      </c>
      <c r="W20" s="29">
        <v>2.7137042062415193</v>
      </c>
    </row>
    <row r="21" spans="2:23">
      <c r="B21" s="636">
        <v>5101308</v>
      </c>
      <c r="C21" s="2" t="s">
        <v>13</v>
      </c>
      <c r="D21" s="94">
        <v>9502</v>
      </c>
      <c r="E21">
        <v>1</v>
      </c>
      <c r="F21">
        <v>1</v>
      </c>
      <c r="G21">
        <v>1</v>
      </c>
      <c r="H21">
        <v>7</v>
      </c>
      <c r="I21">
        <v>16</v>
      </c>
      <c r="J21">
        <v>3</v>
      </c>
      <c r="K21">
        <v>1</v>
      </c>
      <c r="L21">
        <v>1</v>
      </c>
      <c r="M21">
        <v>0</v>
      </c>
      <c r="N21">
        <v>2</v>
      </c>
      <c r="O21">
        <v>7</v>
      </c>
      <c r="P21">
        <v>1</v>
      </c>
      <c r="Q21">
        <v>1</v>
      </c>
      <c r="R21">
        <v>0</v>
      </c>
      <c r="S21">
        <v>0</v>
      </c>
      <c r="T21">
        <v>2</v>
      </c>
      <c r="U21" s="2">
        <v>1</v>
      </c>
      <c r="V21" s="552">
        <v>45</v>
      </c>
      <c r="W21" s="29">
        <v>4.7358450852452121</v>
      </c>
    </row>
    <row r="22" spans="2:23">
      <c r="B22" s="636">
        <v>5101407</v>
      </c>
      <c r="C22" s="2" t="s">
        <v>14</v>
      </c>
      <c r="D22" s="94">
        <v>22714</v>
      </c>
      <c r="E22">
        <v>1</v>
      </c>
      <c r="F22">
        <v>3</v>
      </c>
      <c r="G22">
        <v>0</v>
      </c>
      <c r="H22">
        <v>6</v>
      </c>
      <c r="I22">
        <v>21</v>
      </c>
      <c r="J22">
        <v>2</v>
      </c>
      <c r="K22">
        <v>0</v>
      </c>
      <c r="L22">
        <v>0</v>
      </c>
      <c r="M22">
        <v>3</v>
      </c>
      <c r="N22">
        <v>1</v>
      </c>
      <c r="O22">
        <v>10</v>
      </c>
      <c r="P22">
        <v>0</v>
      </c>
      <c r="Q22">
        <v>0</v>
      </c>
      <c r="R22">
        <v>0</v>
      </c>
      <c r="S22">
        <v>0</v>
      </c>
      <c r="T22">
        <v>2</v>
      </c>
      <c r="U22" s="2">
        <v>2</v>
      </c>
      <c r="V22" s="552">
        <v>51</v>
      </c>
      <c r="W22" s="29">
        <v>2.2453112617768776</v>
      </c>
    </row>
    <row r="23" spans="2:23">
      <c r="B23" s="636">
        <v>5101605</v>
      </c>
      <c r="C23" s="2" t="s">
        <v>15</v>
      </c>
      <c r="D23" s="94">
        <v>8566</v>
      </c>
      <c r="E23">
        <v>0</v>
      </c>
      <c r="F23">
        <v>0</v>
      </c>
      <c r="G23">
        <v>0</v>
      </c>
      <c r="H23">
        <v>1</v>
      </c>
      <c r="I23">
        <v>6</v>
      </c>
      <c r="J23">
        <v>1</v>
      </c>
      <c r="K23">
        <v>0</v>
      </c>
      <c r="L23">
        <v>0</v>
      </c>
      <c r="M23">
        <v>2</v>
      </c>
      <c r="N23">
        <v>1</v>
      </c>
      <c r="O23">
        <v>3</v>
      </c>
      <c r="P23">
        <v>0</v>
      </c>
      <c r="Q23">
        <v>0</v>
      </c>
      <c r="R23">
        <v>0</v>
      </c>
      <c r="S23">
        <v>0</v>
      </c>
      <c r="T23">
        <v>1</v>
      </c>
      <c r="U23" s="2">
        <v>1</v>
      </c>
      <c r="V23" s="552">
        <v>16</v>
      </c>
      <c r="W23" s="29">
        <v>1.8678496381041327</v>
      </c>
    </row>
    <row r="24" spans="2:23">
      <c r="B24" s="636">
        <v>5101704</v>
      </c>
      <c r="C24" s="2" t="s">
        <v>16</v>
      </c>
      <c r="D24" s="94">
        <v>35307</v>
      </c>
      <c r="E24">
        <v>1</v>
      </c>
      <c r="F24">
        <v>4</v>
      </c>
      <c r="G24">
        <v>0</v>
      </c>
      <c r="H24">
        <v>11</v>
      </c>
      <c r="I24">
        <v>18</v>
      </c>
      <c r="J24">
        <v>7</v>
      </c>
      <c r="K24">
        <v>0</v>
      </c>
      <c r="L24">
        <v>2</v>
      </c>
      <c r="M24">
        <v>2</v>
      </c>
      <c r="N24">
        <v>1</v>
      </c>
      <c r="O24">
        <v>2</v>
      </c>
      <c r="P24">
        <v>1</v>
      </c>
      <c r="Q24">
        <v>3</v>
      </c>
      <c r="R24">
        <v>1</v>
      </c>
      <c r="S24">
        <v>1</v>
      </c>
      <c r="T24">
        <v>3</v>
      </c>
      <c r="U24" s="2">
        <v>5</v>
      </c>
      <c r="V24" s="552">
        <v>62</v>
      </c>
      <c r="W24" s="29">
        <v>1.7560257172798595</v>
      </c>
    </row>
    <row r="25" spans="2:23">
      <c r="B25" s="636">
        <v>5101803</v>
      </c>
      <c r="C25" s="2" t="s">
        <v>17</v>
      </c>
      <c r="D25" s="94">
        <v>61357</v>
      </c>
      <c r="E25">
        <v>27</v>
      </c>
      <c r="F25">
        <v>35</v>
      </c>
      <c r="G25">
        <v>7</v>
      </c>
      <c r="H25">
        <v>62</v>
      </c>
      <c r="I25">
        <v>148</v>
      </c>
      <c r="J25">
        <v>41</v>
      </c>
      <c r="K25">
        <v>10</v>
      </c>
      <c r="L25">
        <v>4</v>
      </c>
      <c r="M25">
        <v>8</v>
      </c>
      <c r="N25">
        <v>16</v>
      </c>
      <c r="O25">
        <v>44</v>
      </c>
      <c r="P25">
        <v>12</v>
      </c>
      <c r="Q25">
        <v>22</v>
      </c>
      <c r="R25">
        <v>3</v>
      </c>
      <c r="S25">
        <v>10</v>
      </c>
      <c r="T25">
        <v>37</v>
      </c>
      <c r="U25" s="2">
        <v>23</v>
      </c>
      <c r="V25" s="552">
        <v>509</v>
      </c>
      <c r="W25" s="29">
        <v>8.2957119807030981</v>
      </c>
    </row>
    <row r="26" spans="2:23">
      <c r="B26" s="636">
        <v>5101852</v>
      </c>
      <c r="C26" s="2" t="s">
        <v>18</v>
      </c>
      <c r="D26" s="94">
        <v>6706</v>
      </c>
      <c r="E26">
        <v>0</v>
      </c>
      <c r="F26">
        <v>0</v>
      </c>
      <c r="G26">
        <v>0</v>
      </c>
      <c r="H26">
        <v>2</v>
      </c>
      <c r="I26">
        <v>6</v>
      </c>
      <c r="J26">
        <v>2</v>
      </c>
      <c r="K26">
        <v>0</v>
      </c>
      <c r="L26">
        <v>0</v>
      </c>
      <c r="M26">
        <v>3</v>
      </c>
      <c r="N26">
        <v>0</v>
      </c>
      <c r="O26">
        <v>2</v>
      </c>
      <c r="P26">
        <v>0</v>
      </c>
      <c r="Q26">
        <v>1</v>
      </c>
      <c r="R26">
        <v>0</v>
      </c>
      <c r="S26">
        <v>0</v>
      </c>
      <c r="T26">
        <v>0</v>
      </c>
      <c r="U26" s="2">
        <v>1</v>
      </c>
      <c r="V26" s="552">
        <v>17</v>
      </c>
      <c r="W26" s="29">
        <v>2.5350432448553533</v>
      </c>
    </row>
    <row r="27" spans="2:23">
      <c r="B27" s="636">
        <v>5101902</v>
      </c>
      <c r="C27" s="2" t="s">
        <v>19</v>
      </c>
      <c r="D27" s="94">
        <v>20135</v>
      </c>
      <c r="E27">
        <v>1</v>
      </c>
      <c r="F27">
        <v>4</v>
      </c>
      <c r="G27">
        <v>0</v>
      </c>
      <c r="H27">
        <v>3</v>
      </c>
      <c r="I27">
        <v>19</v>
      </c>
      <c r="J27">
        <v>2</v>
      </c>
      <c r="K27">
        <v>0</v>
      </c>
      <c r="L27">
        <v>1</v>
      </c>
      <c r="M27">
        <v>5</v>
      </c>
      <c r="N27">
        <v>1</v>
      </c>
      <c r="O27">
        <v>5</v>
      </c>
      <c r="P27">
        <v>1</v>
      </c>
      <c r="Q27">
        <v>2</v>
      </c>
      <c r="R27">
        <v>0</v>
      </c>
      <c r="S27">
        <v>0</v>
      </c>
      <c r="T27">
        <v>2</v>
      </c>
      <c r="U27" s="2">
        <v>0</v>
      </c>
      <c r="V27" s="552">
        <v>46</v>
      </c>
      <c r="W27" s="29">
        <v>2.28457909113484</v>
      </c>
    </row>
    <row r="28" spans="2:23">
      <c r="B28" s="636">
        <v>5102504</v>
      </c>
      <c r="C28" s="2" t="s">
        <v>20</v>
      </c>
      <c r="D28" s="94">
        <v>94861</v>
      </c>
      <c r="E28">
        <v>17</v>
      </c>
      <c r="F28">
        <v>11</v>
      </c>
      <c r="G28">
        <v>5</v>
      </c>
      <c r="H28">
        <v>55</v>
      </c>
      <c r="I28">
        <v>136</v>
      </c>
      <c r="J28">
        <v>28</v>
      </c>
      <c r="K28">
        <v>11</v>
      </c>
      <c r="L28">
        <v>7</v>
      </c>
      <c r="M28">
        <v>13</v>
      </c>
      <c r="N28">
        <v>15</v>
      </c>
      <c r="O28">
        <v>43</v>
      </c>
      <c r="P28">
        <v>16</v>
      </c>
      <c r="Q28">
        <v>42</v>
      </c>
      <c r="R28">
        <v>1</v>
      </c>
      <c r="S28">
        <v>4</v>
      </c>
      <c r="T28">
        <v>67</v>
      </c>
      <c r="U28" s="2">
        <v>24</v>
      </c>
      <c r="V28" s="552">
        <v>495</v>
      </c>
      <c r="W28" s="29">
        <v>5.2181613097057795</v>
      </c>
    </row>
    <row r="29" spans="2:23">
      <c r="B29" s="636">
        <v>5102603</v>
      </c>
      <c r="C29" s="2" t="s">
        <v>21</v>
      </c>
      <c r="D29" s="94">
        <v>16127</v>
      </c>
      <c r="E29">
        <v>2</v>
      </c>
      <c r="F29">
        <v>4</v>
      </c>
      <c r="G29">
        <v>1</v>
      </c>
      <c r="H29">
        <v>4</v>
      </c>
      <c r="I29">
        <v>13</v>
      </c>
      <c r="J29">
        <v>1</v>
      </c>
      <c r="K29">
        <v>0</v>
      </c>
      <c r="L29">
        <v>0</v>
      </c>
      <c r="M29">
        <v>1</v>
      </c>
      <c r="N29">
        <v>1</v>
      </c>
      <c r="O29">
        <v>4</v>
      </c>
      <c r="P29">
        <v>0</v>
      </c>
      <c r="Q29">
        <v>2</v>
      </c>
      <c r="R29">
        <v>0</v>
      </c>
      <c r="S29">
        <v>0</v>
      </c>
      <c r="T29">
        <v>0</v>
      </c>
      <c r="U29" s="2">
        <v>1</v>
      </c>
      <c r="V29" s="552">
        <v>34</v>
      </c>
      <c r="W29" s="29">
        <v>2.1082656414708256</v>
      </c>
    </row>
    <row r="30" spans="2:23">
      <c r="B30" s="636">
        <v>5102637</v>
      </c>
      <c r="C30" s="2" t="s">
        <v>22</v>
      </c>
      <c r="D30" s="94">
        <v>36148</v>
      </c>
      <c r="E30">
        <v>3</v>
      </c>
      <c r="F30">
        <v>4</v>
      </c>
      <c r="G30">
        <v>2</v>
      </c>
      <c r="H30">
        <v>17</v>
      </c>
      <c r="I30">
        <v>29</v>
      </c>
      <c r="J30">
        <v>11</v>
      </c>
      <c r="K30">
        <v>4</v>
      </c>
      <c r="L30">
        <v>4</v>
      </c>
      <c r="M30">
        <v>3</v>
      </c>
      <c r="N30">
        <v>5</v>
      </c>
      <c r="O30">
        <v>16</v>
      </c>
      <c r="P30">
        <v>5</v>
      </c>
      <c r="Q30">
        <v>5</v>
      </c>
      <c r="R30">
        <v>0</v>
      </c>
      <c r="S30">
        <v>0</v>
      </c>
      <c r="T30">
        <v>6</v>
      </c>
      <c r="U30" s="2">
        <v>0</v>
      </c>
      <c r="V30" s="552">
        <v>114</v>
      </c>
      <c r="W30" s="29">
        <v>3.1537014495961047</v>
      </c>
    </row>
    <row r="31" spans="2:23">
      <c r="B31" s="636">
        <v>5102678</v>
      </c>
      <c r="C31" s="2" t="s">
        <v>23</v>
      </c>
      <c r="D31" s="94">
        <v>45192</v>
      </c>
      <c r="E31">
        <v>5</v>
      </c>
      <c r="F31">
        <v>4</v>
      </c>
      <c r="G31">
        <v>1</v>
      </c>
      <c r="H31">
        <v>25</v>
      </c>
      <c r="I31">
        <v>44</v>
      </c>
      <c r="J31">
        <v>14</v>
      </c>
      <c r="K31">
        <v>5</v>
      </c>
      <c r="L31">
        <v>6</v>
      </c>
      <c r="M31">
        <v>6</v>
      </c>
      <c r="N31">
        <v>2</v>
      </c>
      <c r="O31">
        <v>27</v>
      </c>
      <c r="P31">
        <v>5</v>
      </c>
      <c r="Q31">
        <v>11</v>
      </c>
      <c r="R31">
        <v>0</v>
      </c>
      <c r="S31">
        <v>3</v>
      </c>
      <c r="T31">
        <v>15</v>
      </c>
      <c r="U31" s="2">
        <v>5</v>
      </c>
      <c r="V31" s="552">
        <v>178</v>
      </c>
      <c r="W31" s="29">
        <v>3.9387502212781023</v>
      </c>
    </row>
    <row r="32" spans="2:23">
      <c r="B32" s="636">
        <v>5102686</v>
      </c>
      <c r="C32" s="2" t="s">
        <v>24</v>
      </c>
      <c r="D32" s="94">
        <v>7070</v>
      </c>
      <c r="E32">
        <v>1</v>
      </c>
      <c r="F32">
        <v>2</v>
      </c>
      <c r="G32">
        <v>0</v>
      </c>
      <c r="H32">
        <v>6</v>
      </c>
      <c r="I32">
        <v>8</v>
      </c>
      <c r="J32">
        <v>2</v>
      </c>
      <c r="K32">
        <v>1</v>
      </c>
      <c r="L32">
        <v>0</v>
      </c>
      <c r="M32">
        <v>0</v>
      </c>
      <c r="N32">
        <v>3</v>
      </c>
      <c r="O32">
        <v>9</v>
      </c>
      <c r="P32">
        <v>0</v>
      </c>
      <c r="Q32">
        <v>3</v>
      </c>
      <c r="R32">
        <v>0</v>
      </c>
      <c r="S32">
        <v>0</v>
      </c>
      <c r="T32">
        <v>3</v>
      </c>
      <c r="U32" s="2">
        <v>2</v>
      </c>
      <c r="V32" s="552">
        <v>40</v>
      </c>
      <c r="W32" s="29">
        <v>5.6577086280056577</v>
      </c>
    </row>
    <row r="33" spans="2:23">
      <c r="B33" s="636">
        <v>5102694</v>
      </c>
      <c r="C33" s="2" t="s">
        <v>25</v>
      </c>
      <c r="D33" s="94">
        <v>4726</v>
      </c>
      <c r="E33">
        <v>2</v>
      </c>
      <c r="F33">
        <v>1</v>
      </c>
      <c r="G33">
        <v>0</v>
      </c>
      <c r="H33">
        <v>2</v>
      </c>
      <c r="I33">
        <v>9</v>
      </c>
      <c r="J33">
        <v>1</v>
      </c>
      <c r="K33">
        <v>0</v>
      </c>
      <c r="L33">
        <v>0</v>
      </c>
      <c r="M33">
        <v>1</v>
      </c>
      <c r="N33">
        <v>1</v>
      </c>
      <c r="O33">
        <v>2</v>
      </c>
      <c r="P33">
        <v>0</v>
      </c>
      <c r="Q33">
        <v>0</v>
      </c>
      <c r="R33">
        <v>0</v>
      </c>
      <c r="S33">
        <v>0</v>
      </c>
      <c r="T33">
        <v>0</v>
      </c>
      <c r="U33" s="2">
        <v>1</v>
      </c>
      <c r="V33" s="552">
        <v>20</v>
      </c>
      <c r="W33" s="29">
        <v>4.2319085907744389</v>
      </c>
    </row>
    <row r="34" spans="2:23">
      <c r="B34" s="636">
        <v>5102702</v>
      </c>
      <c r="C34" s="2" t="s">
        <v>26</v>
      </c>
      <c r="D34" s="94">
        <v>21842</v>
      </c>
      <c r="E34">
        <v>5</v>
      </c>
      <c r="F34">
        <v>5</v>
      </c>
      <c r="G34">
        <v>0</v>
      </c>
      <c r="H34">
        <v>20</v>
      </c>
      <c r="I34">
        <v>27</v>
      </c>
      <c r="J34">
        <v>8</v>
      </c>
      <c r="K34">
        <v>2</v>
      </c>
      <c r="L34">
        <v>1</v>
      </c>
      <c r="M34">
        <v>0</v>
      </c>
      <c r="N34">
        <v>4</v>
      </c>
      <c r="O34">
        <v>25</v>
      </c>
      <c r="P34">
        <v>1</v>
      </c>
      <c r="Q34">
        <v>6</v>
      </c>
      <c r="R34">
        <v>0</v>
      </c>
      <c r="S34">
        <v>0</v>
      </c>
      <c r="T34">
        <v>1</v>
      </c>
      <c r="U34" s="2">
        <v>13</v>
      </c>
      <c r="V34" s="552">
        <v>118</v>
      </c>
      <c r="W34" s="29">
        <v>5.4024356743887916</v>
      </c>
    </row>
    <row r="35" spans="2:23">
      <c r="B35" s="636">
        <v>5102793</v>
      </c>
      <c r="C35" s="2" t="s">
        <v>27</v>
      </c>
      <c r="D35" s="94">
        <v>10198</v>
      </c>
      <c r="E35">
        <v>1</v>
      </c>
      <c r="F35">
        <v>1</v>
      </c>
      <c r="G35">
        <v>0</v>
      </c>
      <c r="H35">
        <v>2</v>
      </c>
      <c r="I35">
        <v>5</v>
      </c>
      <c r="J35">
        <v>2</v>
      </c>
      <c r="K35">
        <v>0</v>
      </c>
      <c r="L35">
        <v>0</v>
      </c>
      <c r="M35">
        <v>0</v>
      </c>
      <c r="N35">
        <v>0</v>
      </c>
      <c r="O35">
        <v>3</v>
      </c>
      <c r="P35">
        <v>0</v>
      </c>
      <c r="Q35">
        <v>1</v>
      </c>
      <c r="R35">
        <v>0</v>
      </c>
      <c r="S35">
        <v>0</v>
      </c>
      <c r="T35">
        <v>0</v>
      </c>
      <c r="U35" s="2">
        <v>3</v>
      </c>
      <c r="V35" s="552">
        <v>18</v>
      </c>
      <c r="W35" s="29">
        <v>1.765051970974701</v>
      </c>
    </row>
    <row r="36" spans="2:23">
      <c r="B36" s="636">
        <v>5102850</v>
      </c>
      <c r="C36" s="2" t="s">
        <v>28</v>
      </c>
      <c r="D36" s="94">
        <v>8762</v>
      </c>
      <c r="E36">
        <v>0</v>
      </c>
      <c r="F36">
        <v>1</v>
      </c>
      <c r="G36">
        <v>0</v>
      </c>
      <c r="H36">
        <v>4</v>
      </c>
      <c r="I36">
        <v>8</v>
      </c>
      <c r="J36">
        <v>1</v>
      </c>
      <c r="K36">
        <v>0</v>
      </c>
      <c r="L36">
        <v>0</v>
      </c>
      <c r="M36">
        <v>0</v>
      </c>
      <c r="N36">
        <v>0</v>
      </c>
      <c r="O36">
        <v>6</v>
      </c>
      <c r="P36">
        <v>0</v>
      </c>
      <c r="Q36">
        <v>1</v>
      </c>
      <c r="R36">
        <v>0</v>
      </c>
      <c r="S36">
        <v>0</v>
      </c>
      <c r="T36">
        <v>0</v>
      </c>
      <c r="U36" s="2">
        <v>1</v>
      </c>
      <c r="V36" s="552">
        <v>22</v>
      </c>
      <c r="W36" s="29">
        <v>2.5108422734535494</v>
      </c>
    </row>
    <row r="37" spans="2:23">
      <c r="B37" s="636">
        <v>5103007</v>
      </c>
      <c r="C37" s="2" t="s">
        <v>29</v>
      </c>
      <c r="D37" s="94">
        <v>19912</v>
      </c>
      <c r="E37">
        <v>1</v>
      </c>
      <c r="F37">
        <v>2</v>
      </c>
      <c r="G37">
        <v>0</v>
      </c>
      <c r="H37">
        <v>10</v>
      </c>
      <c r="I37">
        <v>23</v>
      </c>
      <c r="J37">
        <v>4</v>
      </c>
      <c r="K37">
        <v>1</v>
      </c>
      <c r="L37">
        <v>1</v>
      </c>
      <c r="M37">
        <v>4</v>
      </c>
      <c r="N37">
        <v>2</v>
      </c>
      <c r="O37">
        <v>4</v>
      </c>
      <c r="P37">
        <v>2</v>
      </c>
      <c r="Q37">
        <v>5</v>
      </c>
      <c r="R37">
        <v>1</v>
      </c>
      <c r="S37">
        <v>1</v>
      </c>
      <c r="T37">
        <v>4</v>
      </c>
      <c r="U37" s="2">
        <v>1</v>
      </c>
      <c r="V37" s="552">
        <v>66</v>
      </c>
      <c r="W37" s="29">
        <v>3.314584170349538</v>
      </c>
    </row>
    <row r="38" spans="2:23">
      <c r="B38" s="636">
        <v>5103056</v>
      </c>
      <c r="C38" s="2" t="s">
        <v>30</v>
      </c>
      <c r="D38" s="94">
        <v>12245</v>
      </c>
      <c r="E38">
        <v>1</v>
      </c>
      <c r="F38">
        <v>2</v>
      </c>
      <c r="G38">
        <v>0</v>
      </c>
      <c r="H38">
        <v>11</v>
      </c>
      <c r="I38">
        <v>12</v>
      </c>
      <c r="J38">
        <v>4</v>
      </c>
      <c r="K38">
        <v>2</v>
      </c>
      <c r="L38">
        <v>1</v>
      </c>
      <c r="M38">
        <v>4</v>
      </c>
      <c r="N38">
        <v>1</v>
      </c>
      <c r="O38">
        <v>5</v>
      </c>
      <c r="P38">
        <v>2</v>
      </c>
      <c r="Q38">
        <v>2</v>
      </c>
      <c r="R38">
        <v>1</v>
      </c>
      <c r="S38">
        <v>2</v>
      </c>
      <c r="T38">
        <v>19</v>
      </c>
      <c r="U38" s="2">
        <v>1</v>
      </c>
      <c r="V38" s="552">
        <v>70</v>
      </c>
      <c r="W38" s="29">
        <v>5.7166190281747653</v>
      </c>
    </row>
    <row r="39" spans="2:23">
      <c r="B39" s="636">
        <v>5103106</v>
      </c>
      <c r="C39" s="2" t="s">
        <v>31</v>
      </c>
      <c r="D39" s="94">
        <v>5709</v>
      </c>
      <c r="E39">
        <v>1</v>
      </c>
      <c r="F39">
        <v>1</v>
      </c>
      <c r="G39">
        <v>0</v>
      </c>
      <c r="H39">
        <v>3</v>
      </c>
      <c r="I39">
        <v>8</v>
      </c>
      <c r="J39">
        <v>1</v>
      </c>
      <c r="K39">
        <v>0</v>
      </c>
      <c r="L39">
        <v>1</v>
      </c>
      <c r="M39">
        <v>1</v>
      </c>
      <c r="N39">
        <v>1</v>
      </c>
      <c r="O39">
        <v>5</v>
      </c>
      <c r="P39">
        <v>0</v>
      </c>
      <c r="Q39">
        <v>0</v>
      </c>
      <c r="R39">
        <v>0</v>
      </c>
      <c r="S39">
        <v>0</v>
      </c>
      <c r="T39">
        <v>0</v>
      </c>
      <c r="U39" s="2">
        <v>1</v>
      </c>
      <c r="V39" s="552">
        <v>23</v>
      </c>
      <c r="W39" s="29">
        <v>4.0287265720791732</v>
      </c>
    </row>
    <row r="40" spans="2:23">
      <c r="B40" s="636">
        <v>5103205</v>
      </c>
      <c r="C40" s="2" t="s">
        <v>32</v>
      </c>
      <c r="D40" s="94">
        <v>33650</v>
      </c>
      <c r="E40">
        <v>9</v>
      </c>
      <c r="F40">
        <v>16</v>
      </c>
      <c r="G40">
        <v>8</v>
      </c>
      <c r="H40">
        <v>31</v>
      </c>
      <c r="I40">
        <v>66</v>
      </c>
      <c r="J40">
        <v>17</v>
      </c>
      <c r="K40">
        <v>4</v>
      </c>
      <c r="L40">
        <v>7</v>
      </c>
      <c r="M40">
        <v>1</v>
      </c>
      <c r="N40">
        <v>3</v>
      </c>
      <c r="O40">
        <v>19</v>
      </c>
      <c r="P40">
        <v>3</v>
      </c>
      <c r="Q40">
        <v>7</v>
      </c>
      <c r="R40">
        <v>0</v>
      </c>
      <c r="S40">
        <v>4</v>
      </c>
      <c r="T40">
        <v>14</v>
      </c>
      <c r="U40" s="2">
        <v>9</v>
      </c>
      <c r="V40" s="552">
        <v>218</v>
      </c>
      <c r="W40" s="29">
        <v>6.4784546805349184</v>
      </c>
    </row>
    <row r="41" spans="2:23">
      <c r="B41" s="636">
        <v>5103254</v>
      </c>
      <c r="C41" s="2" t="s">
        <v>33</v>
      </c>
      <c r="D41" s="94">
        <v>39861</v>
      </c>
      <c r="E41">
        <v>2</v>
      </c>
      <c r="F41">
        <v>2</v>
      </c>
      <c r="G41">
        <v>0</v>
      </c>
      <c r="H41">
        <v>6</v>
      </c>
      <c r="I41">
        <v>14</v>
      </c>
      <c r="J41">
        <v>1</v>
      </c>
      <c r="K41">
        <v>0</v>
      </c>
      <c r="L41">
        <v>0</v>
      </c>
      <c r="M41">
        <v>4</v>
      </c>
      <c r="N41">
        <v>1</v>
      </c>
      <c r="O41">
        <v>2</v>
      </c>
      <c r="P41">
        <v>0</v>
      </c>
      <c r="Q41">
        <v>1</v>
      </c>
      <c r="R41">
        <v>0</v>
      </c>
      <c r="S41">
        <v>0</v>
      </c>
      <c r="T41">
        <v>0</v>
      </c>
      <c r="U41" s="2">
        <v>1</v>
      </c>
      <c r="V41" s="552">
        <v>34</v>
      </c>
      <c r="W41" s="29">
        <v>0.85296405007400722</v>
      </c>
    </row>
    <row r="42" spans="2:23">
      <c r="B42" s="636">
        <v>5103304</v>
      </c>
      <c r="C42" s="2" t="s">
        <v>34</v>
      </c>
      <c r="D42" s="94">
        <v>21008</v>
      </c>
      <c r="E42">
        <v>2</v>
      </c>
      <c r="F42">
        <v>1</v>
      </c>
      <c r="G42">
        <v>0</v>
      </c>
      <c r="H42">
        <v>2</v>
      </c>
      <c r="I42">
        <v>11</v>
      </c>
      <c r="J42">
        <v>4</v>
      </c>
      <c r="K42">
        <v>1</v>
      </c>
      <c r="L42">
        <v>0</v>
      </c>
      <c r="M42">
        <v>4</v>
      </c>
      <c r="N42">
        <v>0</v>
      </c>
      <c r="O42">
        <v>6</v>
      </c>
      <c r="P42">
        <v>1</v>
      </c>
      <c r="Q42">
        <v>3</v>
      </c>
      <c r="R42">
        <v>0</v>
      </c>
      <c r="S42">
        <v>0</v>
      </c>
      <c r="T42">
        <v>0</v>
      </c>
      <c r="U42" s="2">
        <v>4</v>
      </c>
      <c r="V42" s="552">
        <v>39</v>
      </c>
      <c r="W42" s="29">
        <v>1.8564356435643563</v>
      </c>
    </row>
    <row r="43" spans="2:23">
      <c r="B43" s="636">
        <v>5103353</v>
      </c>
      <c r="C43" s="2" t="s">
        <v>35</v>
      </c>
      <c r="D43" s="94">
        <v>31510</v>
      </c>
      <c r="E43">
        <v>2</v>
      </c>
      <c r="F43">
        <v>13</v>
      </c>
      <c r="G43">
        <v>0</v>
      </c>
      <c r="H43">
        <v>5</v>
      </c>
      <c r="I43">
        <v>33</v>
      </c>
      <c r="J43">
        <v>7</v>
      </c>
      <c r="K43">
        <v>3</v>
      </c>
      <c r="L43">
        <v>1</v>
      </c>
      <c r="M43">
        <v>3</v>
      </c>
      <c r="N43">
        <v>3</v>
      </c>
      <c r="O43">
        <v>11</v>
      </c>
      <c r="P43">
        <v>2</v>
      </c>
      <c r="Q43">
        <v>4</v>
      </c>
      <c r="R43">
        <v>0</v>
      </c>
      <c r="S43">
        <v>0</v>
      </c>
      <c r="T43">
        <v>7</v>
      </c>
      <c r="U43" s="2">
        <v>3</v>
      </c>
      <c r="V43" s="552">
        <v>97</v>
      </c>
      <c r="W43" s="29">
        <v>3.0783878133925739</v>
      </c>
    </row>
    <row r="44" spans="2:23">
      <c r="B44" s="636">
        <v>5103361</v>
      </c>
      <c r="C44" s="2" t="s">
        <v>36</v>
      </c>
      <c r="D44" s="94">
        <v>4101</v>
      </c>
      <c r="E44">
        <v>0</v>
      </c>
      <c r="F44">
        <v>1</v>
      </c>
      <c r="G44">
        <v>0</v>
      </c>
      <c r="H44">
        <v>3</v>
      </c>
      <c r="I44">
        <v>6</v>
      </c>
      <c r="J44">
        <v>1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 s="2">
        <v>0</v>
      </c>
      <c r="V44" s="552">
        <v>12</v>
      </c>
      <c r="W44" s="29">
        <v>2.926115581565472</v>
      </c>
    </row>
    <row r="45" spans="2:23">
      <c r="B45" s="636">
        <v>5103379</v>
      </c>
      <c r="C45" s="2" t="s">
        <v>37</v>
      </c>
      <c r="D45" s="94">
        <v>20238</v>
      </c>
      <c r="E45">
        <v>2</v>
      </c>
      <c r="F45">
        <v>1</v>
      </c>
      <c r="G45">
        <v>0</v>
      </c>
      <c r="H45">
        <v>3</v>
      </c>
      <c r="I45">
        <v>16</v>
      </c>
      <c r="J45">
        <v>3</v>
      </c>
      <c r="K45">
        <v>0</v>
      </c>
      <c r="L45">
        <v>0</v>
      </c>
      <c r="M45">
        <v>3</v>
      </c>
      <c r="N45">
        <v>0</v>
      </c>
      <c r="O45">
        <v>3</v>
      </c>
      <c r="P45">
        <v>0</v>
      </c>
      <c r="Q45">
        <v>2</v>
      </c>
      <c r="R45">
        <v>0</v>
      </c>
      <c r="S45">
        <v>0</v>
      </c>
      <c r="T45">
        <v>0</v>
      </c>
      <c r="U45" s="2">
        <v>5</v>
      </c>
      <c r="V45" s="552">
        <v>38</v>
      </c>
      <c r="W45" s="29">
        <v>1.8776558948512698</v>
      </c>
    </row>
    <row r="46" spans="2:23">
      <c r="B46" s="636">
        <v>5103403</v>
      </c>
      <c r="C46" s="2" t="s">
        <v>38</v>
      </c>
      <c r="D46" s="94">
        <v>617848</v>
      </c>
      <c r="E46">
        <v>205</v>
      </c>
      <c r="F46">
        <v>148</v>
      </c>
      <c r="G46">
        <v>76</v>
      </c>
      <c r="H46">
        <v>661</v>
      </c>
      <c r="I46">
        <v>1659</v>
      </c>
      <c r="J46">
        <v>506</v>
      </c>
      <c r="K46">
        <v>114</v>
      </c>
      <c r="L46">
        <v>158</v>
      </c>
      <c r="M46">
        <v>70</v>
      </c>
      <c r="N46">
        <v>188</v>
      </c>
      <c r="O46">
        <v>690</v>
      </c>
      <c r="P46">
        <v>246</v>
      </c>
      <c r="Q46">
        <v>251</v>
      </c>
      <c r="R46">
        <v>39</v>
      </c>
      <c r="S46">
        <v>84</v>
      </c>
      <c r="T46">
        <v>957</v>
      </c>
      <c r="U46" s="2">
        <v>203</v>
      </c>
      <c r="V46" s="552">
        <v>6255</v>
      </c>
      <c r="W46" s="29">
        <v>10.123849231526201</v>
      </c>
    </row>
    <row r="47" spans="2:23">
      <c r="B47" s="636">
        <v>5103437</v>
      </c>
      <c r="C47" s="2" t="s">
        <v>39</v>
      </c>
      <c r="D47" s="94">
        <v>5245</v>
      </c>
      <c r="E47">
        <v>1</v>
      </c>
      <c r="F47">
        <v>1</v>
      </c>
      <c r="G47">
        <v>0</v>
      </c>
      <c r="H47">
        <v>1</v>
      </c>
      <c r="I47">
        <v>7</v>
      </c>
      <c r="J47">
        <v>1</v>
      </c>
      <c r="K47">
        <v>0</v>
      </c>
      <c r="L47">
        <v>0</v>
      </c>
      <c r="M47">
        <v>3</v>
      </c>
      <c r="N47">
        <v>0</v>
      </c>
      <c r="O47">
        <v>1</v>
      </c>
      <c r="P47">
        <v>0</v>
      </c>
      <c r="Q47">
        <v>1</v>
      </c>
      <c r="R47">
        <v>0</v>
      </c>
      <c r="S47">
        <v>0</v>
      </c>
      <c r="T47">
        <v>0</v>
      </c>
      <c r="U47" s="2">
        <v>0</v>
      </c>
      <c r="V47" s="552">
        <v>16</v>
      </c>
      <c r="W47" s="29">
        <v>3.0505243088655862</v>
      </c>
    </row>
    <row r="48" spans="2:23">
      <c r="B48" s="636">
        <v>5103452</v>
      </c>
      <c r="C48" s="2" t="s">
        <v>40</v>
      </c>
      <c r="D48" s="94">
        <v>9544</v>
      </c>
      <c r="E48">
        <v>0</v>
      </c>
      <c r="F48">
        <v>1</v>
      </c>
      <c r="G48">
        <v>0</v>
      </c>
      <c r="H48">
        <v>1</v>
      </c>
      <c r="I48">
        <v>6</v>
      </c>
      <c r="J48">
        <v>3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1</v>
      </c>
      <c r="R48">
        <v>0</v>
      </c>
      <c r="S48">
        <v>0</v>
      </c>
      <c r="T48">
        <v>0</v>
      </c>
      <c r="U48" s="2">
        <v>0</v>
      </c>
      <c r="V48" s="552">
        <v>13</v>
      </c>
      <c r="W48" s="29">
        <v>1.3621123218776194</v>
      </c>
    </row>
    <row r="49" spans="2:23">
      <c r="B49" s="636">
        <v>5103502</v>
      </c>
      <c r="C49" s="2" t="s">
        <v>41</v>
      </c>
      <c r="D49" s="94">
        <v>22176</v>
      </c>
      <c r="E49">
        <v>4</v>
      </c>
      <c r="F49">
        <v>2</v>
      </c>
      <c r="G49">
        <v>0</v>
      </c>
      <c r="H49">
        <v>10</v>
      </c>
      <c r="I49">
        <v>32</v>
      </c>
      <c r="J49">
        <v>4</v>
      </c>
      <c r="K49">
        <v>2</v>
      </c>
      <c r="L49">
        <v>2</v>
      </c>
      <c r="M49">
        <v>6</v>
      </c>
      <c r="N49">
        <v>1</v>
      </c>
      <c r="O49">
        <v>12</v>
      </c>
      <c r="P49">
        <v>3</v>
      </c>
      <c r="Q49">
        <v>4</v>
      </c>
      <c r="R49">
        <v>0</v>
      </c>
      <c r="S49">
        <v>0</v>
      </c>
      <c r="T49">
        <v>3</v>
      </c>
      <c r="U49" s="2">
        <v>4</v>
      </c>
      <c r="V49" s="552">
        <v>89</v>
      </c>
      <c r="W49" s="29">
        <v>4.0133477633477632</v>
      </c>
    </row>
    <row r="50" spans="2:23">
      <c r="B50" s="636">
        <v>5103601</v>
      </c>
      <c r="C50" s="2" t="s">
        <v>42</v>
      </c>
      <c r="D50" s="94">
        <v>8157</v>
      </c>
      <c r="E50">
        <v>1</v>
      </c>
      <c r="F50">
        <v>0</v>
      </c>
      <c r="G50">
        <v>0</v>
      </c>
      <c r="H50">
        <v>2</v>
      </c>
      <c r="I50">
        <v>6</v>
      </c>
      <c r="J50">
        <v>3</v>
      </c>
      <c r="K50">
        <v>1</v>
      </c>
      <c r="L50">
        <v>0</v>
      </c>
      <c r="M50">
        <v>1</v>
      </c>
      <c r="N50">
        <v>1</v>
      </c>
      <c r="O50">
        <v>3</v>
      </c>
      <c r="P50">
        <v>1</v>
      </c>
      <c r="Q50">
        <v>2</v>
      </c>
      <c r="R50">
        <v>0</v>
      </c>
      <c r="S50">
        <v>0</v>
      </c>
      <c r="T50">
        <v>0</v>
      </c>
      <c r="U50" s="2">
        <v>0</v>
      </c>
      <c r="V50" s="552">
        <v>21</v>
      </c>
      <c r="W50" s="29">
        <v>2.5744759102611252</v>
      </c>
    </row>
    <row r="51" spans="2:23">
      <c r="B51" s="636">
        <v>5103700</v>
      </c>
      <c r="C51" s="2" t="s">
        <v>43</v>
      </c>
      <c r="D51" s="94">
        <v>14523</v>
      </c>
      <c r="E51">
        <v>1</v>
      </c>
      <c r="F51">
        <v>1</v>
      </c>
      <c r="G51">
        <v>0</v>
      </c>
      <c r="H51">
        <v>2</v>
      </c>
      <c r="I51">
        <v>17</v>
      </c>
      <c r="J51">
        <v>3</v>
      </c>
      <c r="K51">
        <v>1</v>
      </c>
      <c r="L51">
        <v>1</v>
      </c>
      <c r="M51">
        <v>2</v>
      </c>
      <c r="N51">
        <v>1</v>
      </c>
      <c r="O51">
        <v>5</v>
      </c>
      <c r="P51">
        <v>0</v>
      </c>
      <c r="Q51">
        <v>1</v>
      </c>
      <c r="R51">
        <v>0</v>
      </c>
      <c r="S51">
        <v>1</v>
      </c>
      <c r="T51">
        <v>0</v>
      </c>
      <c r="U51" s="2">
        <v>2</v>
      </c>
      <c r="V51" s="552">
        <v>38</v>
      </c>
      <c r="W51" s="29">
        <v>2.6165392825173863</v>
      </c>
    </row>
    <row r="52" spans="2:23">
      <c r="B52" s="636">
        <v>5103809</v>
      </c>
      <c r="C52" s="2" t="s">
        <v>44</v>
      </c>
      <c r="D52" s="94">
        <v>3452</v>
      </c>
      <c r="E52">
        <v>0</v>
      </c>
      <c r="F52">
        <v>2</v>
      </c>
      <c r="G52">
        <v>0</v>
      </c>
      <c r="H52">
        <v>1</v>
      </c>
      <c r="I52">
        <v>3</v>
      </c>
      <c r="J52">
        <v>1</v>
      </c>
      <c r="K52">
        <v>0</v>
      </c>
      <c r="L52">
        <v>0</v>
      </c>
      <c r="M52">
        <v>1</v>
      </c>
      <c r="N52">
        <v>1</v>
      </c>
      <c r="O52">
        <v>1</v>
      </c>
      <c r="P52">
        <v>0</v>
      </c>
      <c r="Q52">
        <v>1</v>
      </c>
      <c r="R52">
        <v>0</v>
      </c>
      <c r="S52">
        <v>0</v>
      </c>
      <c r="T52">
        <v>0</v>
      </c>
      <c r="U52" s="2">
        <v>0</v>
      </c>
      <c r="V52" s="552">
        <v>11</v>
      </c>
      <c r="W52" s="29">
        <v>3.186558516801854</v>
      </c>
    </row>
    <row r="53" spans="2:23">
      <c r="B53" s="636">
        <v>5103858</v>
      </c>
      <c r="C53" s="2" t="s">
        <v>45</v>
      </c>
      <c r="D53" s="94">
        <v>7782</v>
      </c>
      <c r="E53">
        <v>3</v>
      </c>
      <c r="F53">
        <v>1</v>
      </c>
      <c r="G53">
        <v>0</v>
      </c>
      <c r="H53">
        <v>3</v>
      </c>
      <c r="I53">
        <v>17</v>
      </c>
      <c r="J53">
        <v>3</v>
      </c>
      <c r="K53">
        <v>0</v>
      </c>
      <c r="L53">
        <v>1</v>
      </c>
      <c r="M53">
        <v>1</v>
      </c>
      <c r="N53">
        <v>1</v>
      </c>
      <c r="O53">
        <v>3</v>
      </c>
      <c r="P53">
        <v>0</v>
      </c>
      <c r="Q53">
        <v>1</v>
      </c>
      <c r="R53">
        <v>0</v>
      </c>
      <c r="S53">
        <v>0</v>
      </c>
      <c r="T53">
        <v>0</v>
      </c>
      <c r="U53" s="2">
        <v>1</v>
      </c>
      <c r="V53" s="552">
        <v>35</v>
      </c>
      <c r="W53" s="29">
        <v>4.4975584682600873</v>
      </c>
    </row>
    <row r="54" spans="2:23">
      <c r="B54" s="636">
        <v>5103908</v>
      </c>
      <c r="C54" s="2" t="s">
        <v>46</v>
      </c>
      <c r="D54" s="94">
        <v>5592</v>
      </c>
      <c r="E54">
        <v>1</v>
      </c>
      <c r="F54">
        <v>1</v>
      </c>
      <c r="G54">
        <v>0</v>
      </c>
      <c r="H54">
        <v>2</v>
      </c>
      <c r="I54">
        <v>8</v>
      </c>
      <c r="J54">
        <v>1</v>
      </c>
      <c r="K54">
        <v>0</v>
      </c>
      <c r="L54">
        <v>0</v>
      </c>
      <c r="M54">
        <v>3</v>
      </c>
      <c r="N54">
        <v>1</v>
      </c>
      <c r="O54">
        <v>4</v>
      </c>
      <c r="P54">
        <v>0</v>
      </c>
      <c r="Q54">
        <v>1</v>
      </c>
      <c r="R54">
        <v>0</v>
      </c>
      <c r="S54">
        <v>0</v>
      </c>
      <c r="T54">
        <v>0</v>
      </c>
      <c r="U54" s="2">
        <v>0</v>
      </c>
      <c r="V54" s="552">
        <v>22</v>
      </c>
      <c r="W54" s="29">
        <v>3.9341917024320456</v>
      </c>
    </row>
    <row r="55" spans="2:23">
      <c r="B55" s="636">
        <v>5103957</v>
      </c>
      <c r="C55" s="2" t="s">
        <v>47</v>
      </c>
      <c r="D55" s="94">
        <v>3008</v>
      </c>
      <c r="E55">
        <v>0</v>
      </c>
      <c r="F55">
        <v>2</v>
      </c>
      <c r="G55">
        <v>0</v>
      </c>
      <c r="H55">
        <v>5</v>
      </c>
      <c r="I55">
        <v>7</v>
      </c>
      <c r="J55">
        <v>0</v>
      </c>
      <c r="K55">
        <v>1</v>
      </c>
      <c r="L55">
        <v>0</v>
      </c>
      <c r="M55">
        <v>1</v>
      </c>
      <c r="N55">
        <v>1</v>
      </c>
      <c r="O55">
        <v>2</v>
      </c>
      <c r="P55">
        <v>0</v>
      </c>
      <c r="Q55">
        <v>0</v>
      </c>
      <c r="R55">
        <v>0</v>
      </c>
      <c r="S55">
        <v>0</v>
      </c>
      <c r="T55">
        <v>0</v>
      </c>
      <c r="U55" s="2">
        <v>0</v>
      </c>
      <c r="V55" s="552">
        <v>19</v>
      </c>
      <c r="W55" s="29">
        <v>6.3164893617021276</v>
      </c>
    </row>
    <row r="56" spans="2:23">
      <c r="B56" s="636">
        <v>5104104</v>
      </c>
      <c r="C56" s="2" t="s">
        <v>48</v>
      </c>
      <c r="D56" s="94">
        <v>36130</v>
      </c>
      <c r="E56">
        <v>1</v>
      </c>
      <c r="F56">
        <v>1</v>
      </c>
      <c r="G56">
        <v>1</v>
      </c>
      <c r="H56">
        <v>9</v>
      </c>
      <c r="I56">
        <v>25</v>
      </c>
      <c r="J56">
        <v>7</v>
      </c>
      <c r="K56">
        <v>3</v>
      </c>
      <c r="L56">
        <v>2</v>
      </c>
      <c r="M56">
        <v>7</v>
      </c>
      <c r="N56">
        <v>2</v>
      </c>
      <c r="O56">
        <v>22</v>
      </c>
      <c r="P56">
        <v>3</v>
      </c>
      <c r="Q56">
        <v>3</v>
      </c>
      <c r="R56">
        <v>0</v>
      </c>
      <c r="S56">
        <v>1</v>
      </c>
      <c r="T56">
        <v>9</v>
      </c>
      <c r="U56" s="2">
        <v>1</v>
      </c>
      <c r="V56" s="552">
        <v>97</v>
      </c>
      <c r="W56" s="29">
        <v>2.6847495156379737</v>
      </c>
    </row>
    <row r="57" spans="2:23">
      <c r="B57" s="636">
        <v>5104203</v>
      </c>
      <c r="C57" s="2" t="s">
        <v>49</v>
      </c>
      <c r="D57" s="94">
        <v>15245</v>
      </c>
      <c r="E57">
        <v>2</v>
      </c>
      <c r="F57">
        <v>1</v>
      </c>
      <c r="G57">
        <v>0</v>
      </c>
      <c r="H57">
        <v>6</v>
      </c>
      <c r="I57">
        <v>10</v>
      </c>
      <c r="J57">
        <v>2</v>
      </c>
      <c r="K57">
        <v>1</v>
      </c>
      <c r="L57">
        <v>0</v>
      </c>
      <c r="M57">
        <v>1</v>
      </c>
      <c r="N57">
        <v>3</v>
      </c>
      <c r="O57">
        <v>9</v>
      </c>
      <c r="P57">
        <v>0</v>
      </c>
      <c r="Q57">
        <v>2</v>
      </c>
      <c r="R57">
        <v>0</v>
      </c>
      <c r="S57">
        <v>0</v>
      </c>
      <c r="T57">
        <v>1</v>
      </c>
      <c r="U57" s="2">
        <v>1</v>
      </c>
      <c r="V57" s="552">
        <v>39</v>
      </c>
      <c r="W57" s="29">
        <v>2.5582158084617905</v>
      </c>
    </row>
    <row r="58" spans="2:23">
      <c r="B58" s="636">
        <v>5104500</v>
      </c>
      <c r="C58" s="2" t="s">
        <v>50</v>
      </c>
      <c r="D58" s="94">
        <v>2779</v>
      </c>
      <c r="E58">
        <v>0</v>
      </c>
      <c r="F58">
        <v>1</v>
      </c>
      <c r="G58">
        <v>0</v>
      </c>
      <c r="H58">
        <v>1</v>
      </c>
      <c r="I58">
        <v>3</v>
      </c>
      <c r="J58">
        <v>1</v>
      </c>
      <c r="K58">
        <v>0</v>
      </c>
      <c r="L58">
        <v>0</v>
      </c>
      <c r="M58">
        <v>1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  <c r="T58">
        <v>0</v>
      </c>
      <c r="U58" s="2">
        <v>0</v>
      </c>
      <c r="V58" s="552">
        <v>8</v>
      </c>
      <c r="W58" s="29">
        <v>2.8787333573227776</v>
      </c>
    </row>
    <row r="59" spans="2:23">
      <c r="B59" s="636">
        <v>5104526</v>
      </c>
      <c r="C59" s="2" t="s">
        <v>51</v>
      </c>
      <c r="D59" s="94">
        <v>7935</v>
      </c>
      <c r="E59">
        <v>1</v>
      </c>
      <c r="F59">
        <v>1</v>
      </c>
      <c r="G59">
        <v>0</v>
      </c>
      <c r="H59">
        <v>7</v>
      </c>
      <c r="I59">
        <v>12</v>
      </c>
      <c r="J59">
        <v>4</v>
      </c>
      <c r="K59">
        <v>1</v>
      </c>
      <c r="L59">
        <v>0</v>
      </c>
      <c r="M59">
        <v>0</v>
      </c>
      <c r="N59">
        <v>1</v>
      </c>
      <c r="O59">
        <v>3</v>
      </c>
      <c r="P59">
        <v>0</v>
      </c>
      <c r="Q59">
        <v>2</v>
      </c>
      <c r="R59">
        <v>0</v>
      </c>
      <c r="S59">
        <v>1</v>
      </c>
      <c r="T59">
        <v>0</v>
      </c>
      <c r="U59" s="2">
        <v>0</v>
      </c>
      <c r="V59" s="552">
        <v>33</v>
      </c>
      <c r="W59" s="29">
        <v>4.1587901701323249</v>
      </c>
    </row>
    <row r="60" spans="2:23">
      <c r="B60" s="636">
        <v>5104542</v>
      </c>
      <c r="C60" s="2" t="s">
        <v>52</v>
      </c>
      <c r="D60" s="94">
        <v>6885</v>
      </c>
      <c r="E60">
        <v>0</v>
      </c>
      <c r="F60">
        <v>1</v>
      </c>
      <c r="G60">
        <v>0</v>
      </c>
      <c r="H60">
        <v>3</v>
      </c>
      <c r="I60">
        <v>7</v>
      </c>
      <c r="J60">
        <v>2</v>
      </c>
      <c r="K60">
        <v>0</v>
      </c>
      <c r="L60">
        <v>0</v>
      </c>
      <c r="M60">
        <v>0</v>
      </c>
      <c r="N60">
        <v>0</v>
      </c>
      <c r="O60">
        <v>2</v>
      </c>
      <c r="P60">
        <v>0</v>
      </c>
      <c r="Q60">
        <v>1</v>
      </c>
      <c r="R60">
        <v>0</v>
      </c>
      <c r="S60">
        <v>0</v>
      </c>
      <c r="T60">
        <v>0</v>
      </c>
      <c r="U60" s="2">
        <v>2</v>
      </c>
      <c r="V60" s="552">
        <v>18</v>
      </c>
      <c r="W60" s="29">
        <v>2.6143790849673203</v>
      </c>
    </row>
    <row r="61" spans="2:23">
      <c r="B61" s="636">
        <v>5104559</v>
      </c>
      <c r="C61" s="2" t="s">
        <v>53</v>
      </c>
      <c r="D61" s="94">
        <v>3704</v>
      </c>
      <c r="E61">
        <v>1</v>
      </c>
      <c r="F61">
        <v>3</v>
      </c>
      <c r="G61">
        <v>0</v>
      </c>
      <c r="H61">
        <v>2</v>
      </c>
      <c r="I61">
        <v>6</v>
      </c>
      <c r="J61">
        <v>2</v>
      </c>
      <c r="K61">
        <v>1</v>
      </c>
      <c r="L61">
        <v>0</v>
      </c>
      <c r="M61">
        <v>0</v>
      </c>
      <c r="N61">
        <v>1</v>
      </c>
      <c r="O61">
        <v>1</v>
      </c>
      <c r="P61">
        <v>0</v>
      </c>
      <c r="Q61">
        <v>1</v>
      </c>
      <c r="R61">
        <v>0</v>
      </c>
      <c r="S61">
        <v>0</v>
      </c>
      <c r="T61">
        <v>0</v>
      </c>
      <c r="U61" s="2">
        <v>0</v>
      </c>
      <c r="V61" s="552">
        <v>18</v>
      </c>
      <c r="W61" s="29">
        <v>4.8596112311015123</v>
      </c>
    </row>
    <row r="62" spans="2:23">
      <c r="B62" s="636">
        <v>5104609</v>
      </c>
      <c r="C62" s="2" t="s">
        <v>54</v>
      </c>
      <c r="D62" s="94">
        <v>13525</v>
      </c>
      <c r="E62">
        <v>1</v>
      </c>
      <c r="F62">
        <v>6</v>
      </c>
      <c r="G62">
        <v>0</v>
      </c>
      <c r="H62">
        <v>7</v>
      </c>
      <c r="I62">
        <v>16</v>
      </c>
      <c r="J62">
        <v>6</v>
      </c>
      <c r="K62">
        <v>1</v>
      </c>
      <c r="L62">
        <v>0</v>
      </c>
      <c r="M62">
        <v>0</v>
      </c>
      <c r="N62">
        <v>1</v>
      </c>
      <c r="O62">
        <v>10</v>
      </c>
      <c r="P62">
        <v>1</v>
      </c>
      <c r="Q62">
        <v>3</v>
      </c>
      <c r="R62">
        <v>1</v>
      </c>
      <c r="S62">
        <v>0</v>
      </c>
      <c r="T62">
        <v>13</v>
      </c>
      <c r="U62" s="2">
        <v>1</v>
      </c>
      <c r="V62" s="552">
        <v>67</v>
      </c>
      <c r="W62" s="29">
        <v>4.9537892791127538</v>
      </c>
    </row>
    <row r="63" spans="2:23">
      <c r="B63" s="636">
        <v>5104807</v>
      </c>
      <c r="C63" s="2" t="s">
        <v>55</v>
      </c>
      <c r="D63" s="94">
        <v>27921</v>
      </c>
      <c r="E63">
        <v>4</v>
      </c>
      <c r="F63">
        <v>1</v>
      </c>
      <c r="G63">
        <v>1</v>
      </c>
      <c r="H63">
        <v>23</v>
      </c>
      <c r="I63">
        <v>31</v>
      </c>
      <c r="J63">
        <v>8</v>
      </c>
      <c r="K63">
        <v>1</v>
      </c>
      <c r="L63">
        <v>1</v>
      </c>
      <c r="M63">
        <v>2</v>
      </c>
      <c r="N63">
        <v>2</v>
      </c>
      <c r="O63">
        <v>18</v>
      </c>
      <c r="P63">
        <v>3</v>
      </c>
      <c r="Q63">
        <v>9</v>
      </c>
      <c r="R63">
        <v>2</v>
      </c>
      <c r="S63">
        <v>0</v>
      </c>
      <c r="T63">
        <v>10</v>
      </c>
      <c r="U63" s="2">
        <v>3</v>
      </c>
      <c r="V63" s="552">
        <v>119</v>
      </c>
      <c r="W63" s="29">
        <v>4.2620249991046162</v>
      </c>
    </row>
    <row r="64" spans="2:23">
      <c r="B64" s="636">
        <v>5104906</v>
      </c>
      <c r="C64" s="2" t="s">
        <v>56</v>
      </c>
      <c r="D64" s="94">
        <v>8451</v>
      </c>
      <c r="E64">
        <v>1</v>
      </c>
      <c r="F64">
        <v>1</v>
      </c>
      <c r="G64">
        <v>0</v>
      </c>
      <c r="H64">
        <v>3</v>
      </c>
      <c r="I64">
        <v>10</v>
      </c>
      <c r="J64">
        <v>2</v>
      </c>
      <c r="K64">
        <v>0</v>
      </c>
      <c r="L64">
        <v>0</v>
      </c>
      <c r="M64">
        <v>0</v>
      </c>
      <c r="N64">
        <v>2</v>
      </c>
      <c r="O64">
        <v>3</v>
      </c>
      <c r="P64">
        <v>0</v>
      </c>
      <c r="Q64">
        <v>1</v>
      </c>
      <c r="R64">
        <v>0</v>
      </c>
      <c r="S64">
        <v>0</v>
      </c>
      <c r="T64">
        <v>0</v>
      </c>
      <c r="U64" s="2">
        <v>0</v>
      </c>
      <c r="V64" s="552">
        <v>23</v>
      </c>
      <c r="W64" s="29">
        <v>2.7215714116672585</v>
      </c>
    </row>
    <row r="65" spans="2:23">
      <c r="B65" s="636">
        <v>5105002</v>
      </c>
      <c r="C65" s="2" t="s">
        <v>57</v>
      </c>
      <c r="D65" s="94">
        <v>8582</v>
      </c>
      <c r="E65">
        <v>2</v>
      </c>
      <c r="F65">
        <v>1</v>
      </c>
      <c r="G65">
        <v>0</v>
      </c>
      <c r="H65">
        <v>2</v>
      </c>
      <c r="I65">
        <v>8</v>
      </c>
      <c r="J65">
        <v>2</v>
      </c>
      <c r="K65">
        <v>0</v>
      </c>
      <c r="L65">
        <v>0</v>
      </c>
      <c r="M65">
        <v>1</v>
      </c>
      <c r="N65">
        <v>2</v>
      </c>
      <c r="O65">
        <v>5</v>
      </c>
      <c r="P65">
        <v>2</v>
      </c>
      <c r="Q65">
        <v>5</v>
      </c>
      <c r="R65">
        <v>0</v>
      </c>
      <c r="S65">
        <v>1</v>
      </c>
      <c r="T65">
        <v>0</v>
      </c>
      <c r="U65" s="2">
        <v>1</v>
      </c>
      <c r="V65" s="552">
        <v>32</v>
      </c>
      <c r="W65" s="29">
        <v>3.7287345607084599</v>
      </c>
    </row>
    <row r="66" spans="2:23">
      <c r="B66" s="636">
        <v>5105101</v>
      </c>
      <c r="C66" s="2" t="s">
        <v>58</v>
      </c>
      <c r="D66" s="94">
        <v>35130</v>
      </c>
      <c r="E66">
        <v>3</v>
      </c>
      <c r="F66">
        <v>4</v>
      </c>
      <c r="G66">
        <v>2</v>
      </c>
      <c r="H66">
        <v>15</v>
      </c>
      <c r="I66">
        <v>32</v>
      </c>
      <c r="J66">
        <v>9</v>
      </c>
      <c r="K66">
        <v>2</v>
      </c>
      <c r="L66">
        <v>2</v>
      </c>
      <c r="M66">
        <v>6</v>
      </c>
      <c r="N66">
        <v>4</v>
      </c>
      <c r="O66">
        <v>27</v>
      </c>
      <c r="P66">
        <v>3</v>
      </c>
      <c r="Q66">
        <v>6</v>
      </c>
      <c r="R66">
        <v>0</v>
      </c>
      <c r="S66">
        <v>1</v>
      </c>
      <c r="T66">
        <v>4</v>
      </c>
      <c r="U66" s="2">
        <v>13</v>
      </c>
      <c r="V66" s="552">
        <v>133</v>
      </c>
      <c r="W66" s="29">
        <v>3.7859379447765442</v>
      </c>
    </row>
    <row r="67" spans="2:23">
      <c r="B67" s="636">
        <v>5105150</v>
      </c>
      <c r="C67" s="2" t="s">
        <v>59</v>
      </c>
      <c r="D67" s="94">
        <v>41088</v>
      </c>
      <c r="E67">
        <v>11</v>
      </c>
      <c r="F67">
        <v>9</v>
      </c>
      <c r="G67">
        <v>1</v>
      </c>
      <c r="H67">
        <v>18</v>
      </c>
      <c r="I67">
        <v>73</v>
      </c>
      <c r="J67">
        <v>9</v>
      </c>
      <c r="K67">
        <v>2</v>
      </c>
      <c r="L67">
        <v>3</v>
      </c>
      <c r="M67">
        <v>9</v>
      </c>
      <c r="N67">
        <v>6</v>
      </c>
      <c r="O67">
        <v>18</v>
      </c>
      <c r="P67">
        <v>3</v>
      </c>
      <c r="Q67">
        <v>9</v>
      </c>
      <c r="R67">
        <v>2</v>
      </c>
      <c r="S67">
        <v>0</v>
      </c>
      <c r="T67">
        <v>18</v>
      </c>
      <c r="U67" s="2">
        <v>4</v>
      </c>
      <c r="V67" s="552">
        <v>195</v>
      </c>
      <c r="W67" s="29">
        <v>4.7459112149532707</v>
      </c>
    </row>
    <row r="68" spans="2:23">
      <c r="B68" s="636">
        <v>5105176</v>
      </c>
      <c r="C68" s="2" t="s">
        <v>60</v>
      </c>
      <c r="D68" s="94">
        <v>16351</v>
      </c>
      <c r="E68">
        <v>1</v>
      </c>
      <c r="F68">
        <v>2</v>
      </c>
      <c r="G68">
        <v>0</v>
      </c>
      <c r="H68">
        <v>3</v>
      </c>
      <c r="I68">
        <v>8</v>
      </c>
      <c r="J68">
        <v>2</v>
      </c>
      <c r="K68">
        <v>0</v>
      </c>
      <c r="L68">
        <v>0</v>
      </c>
      <c r="M68">
        <v>0</v>
      </c>
      <c r="N68">
        <v>1</v>
      </c>
      <c r="O68">
        <v>6</v>
      </c>
      <c r="P68">
        <v>0</v>
      </c>
      <c r="Q68">
        <v>2</v>
      </c>
      <c r="R68">
        <v>0</v>
      </c>
      <c r="S68">
        <v>0</v>
      </c>
      <c r="T68">
        <v>0</v>
      </c>
      <c r="U68" s="2">
        <v>0</v>
      </c>
      <c r="V68" s="552">
        <v>25</v>
      </c>
      <c r="W68" s="29">
        <v>1.5289584734878601</v>
      </c>
    </row>
    <row r="69" spans="2:23">
      <c r="B69" s="636">
        <v>5105200</v>
      </c>
      <c r="C69" s="2" t="s">
        <v>61</v>
      </c>
      <c r="D69" s="94">
        <v>11168</v>
      </c>
      <c r="E69">
        <v>2</v>
      </c>
      <c r="F69">
        <v>2</v>
      </c>
      <c r="G69">
        <v>0</v>
      </c>
      <c r="H69">
        <v>3</v>
      </c>
      <c r="I69">
        <v>10</v>
      </c>
      <c r="J69">
        <v>5</v>
      </c>
      <c r="K69">
        <v>0</v>
      </c>
      <c r="L69">
        <v>0</v>
      </c>
      <c r="M69">
        <v>3</v>
      </c>
      <c r="N69">
        <v>1</v>
      </c>
      <c r="O69">
        <v>5</v>
      </c>
      <c r="P69">
        <v>0</v>
      </c>
      <c r="Q69">
        <v>2</v>
      </c>
      <c r="R69">
        <v>0</v>
      </c>
      <c r="S69">
        <v>0</v>
      </c>
      <c r="T69">
        <v>0</v>
      </c>
      <c r="U69" s="2">
        <v>0</v>
      </c>
      <c r="V69" s="552">
        <v>33</v>
      </c>
      <c r="W69" s="29">
        <v>2.9548710601719201</v>
      </c>
    </row>
    <row r="70" spans="2:23">
      <c r="B70" s="636">
        <v>5105234</v>
      </c>
      <c r="C70" s="2" t="s">
        <v>62</v>
      </c>
      <c r="D70" s="94">
        <v>6183</v>
      </c>
      <c r="E70">
        <v>0</v>
      </c>
      <c r="F70">
        <v>1</v>
      </c>
      <c r="G70">
        <v>0</v>
      </c>
      <c r="H70">
        <v>0</v>
      </c>
      <c r="I70">
        <v>3</v>
      </c>
      <c r="J70">
        <v>1</v>
      </c>
      <c r="K70">
        <v>0</v>
      </c>
      <c r="L70">
        <v>0</v>
      </c>
      <c r="M70">
        <v>0</v>
      </c>
      <c r="N70">
        <v>0</v>
      </c>
      <c r="O70">
        <v>2</v>
      </c>
      <c r="P70">
        <v>0</v>
      </c>
      <c r="Q70">
        <v>2</v>
      </c>
      <c r="R70">
        <v>0</v>
      </c>
      <c r="S70">
        <v>0</v>
      </c>
      <c r="T70">
        <v>0</v>
      </c>
      <c r="U70" s="2">
        <v>0</v>
      </c>
      <c r="V70" s="552">
        <v>9</v>
      </c>
      <c r="W70" s="29">
        <v>1.4556040756914119</v>
      </c>
    </row>
    <row r="71" spans="2:23">
      <c r="B71" s="636">
        <v>5105259</v>
      </c>
      <c r="C71" s="2" t="s">
        <v>63</v>
      </c>
      <c r="D71" s="94">
        <v>67620</v>
      </c>
      <c r="E71">
        <v>8</v>
      </c>
      <c r="F71">
        <v>10</v>
      </c>
      <c r="G71">
        <v>1</v>
      </c>
      <c r="H71">
        <v>48</v>
      </c>
      <c r="I71">
        <v>75</v>
      </c>
      <c r="J71">
        <v>34</v>
      </c>
      <c r="K71">
        <v>10</v>
      </c>
      <c r="L71">
        <v>8</v>
      </c>
      <c r="M71">
        <v>10</v>
      </c>
      <c r="N71">
        <v>8</v>
      </c>
      <c r="O71">
        <v>54</v>
      </c>
      <c r="P71">
        <v>13</v>
      </c>
      <c r="Q71">
        <v>22</v>
      </c>
      <c r="R71">
        <v>3</v>
      </c>
      <c r="S71">
        <v>4</v>
      </c>
      <c r="T71">
        <v>37</v>
      </c>
      <c r="U71" s="2">
        <v>13</v>
      </c>
      <c r="V71" s="552">
        <v>358</v>
      </c>
      <c r="W71" s="29">
        <v>5.2942916296953566</v>
      </c>
    </row>
    <row r="72" spans="2:23">
      <c r="B72" s="636">
        <v>5105309</v>
      </c>
      <c r="C72" s="2" t="s">
        <v>64</v>
      </c>
      <c r="D72" s="94">
        <v>2055</v>
      </c>
      <c r="E72">
        <v>1</v>
      </c>
      <c r="F72">
        <v>1</v>
      </c>
      <c r="G72">
        <v>0</v>
      </c>
      <c r="H72">
        <v>1</v>
      </c>
      <c r="I72">
        <v>4</v>
      </c>
      <c r="J72">
        <v>1</v>
      </c>
      <c r="K72">
        <v>0</v>
      </c>
      <c r="L72">
        <v>0</v>
      </c>
      <c r="M72">
        <v>0</v>
      </c>
      <c r="N72">
        <v>1</v>
      </c>
      <c r="O72">
        <v>1</v>
      </c>
      <c r="P72">
        <v>0</v>
      </c>
      <c r="Q72">
        <v>1</v>
      </c>
      <c r="R72">
        <v>0</v>
      </c>
      <c r="S72">
        <v>0</v>
      </c>
      <c r="T72">
        <v>0</v>
      </c>
      <c r="U72" s="2">
        <v>0</v>
      </c>
      <c r="V72" s="552">
        <v>11</v>
      </c>
      <c r="W72" s="29">
        <v>5.3527980535279802</v>
      </c>
    </row>
    <row r="73" spans="2:23">
      <c r="B73" s="636">
        <v>5105580</v>
      </c>
      <c r="C73" s="2" t="s">
        <v>65</v>
      </c>
      <c r="D73" s="94">
        <v>10301</v>
      </c>
      <c r="E73">
        <v>1</v>
      </c>
      <c r="F73">
        <v>2</v>
      </c>
      <c r="G73">
        <v>0</v>
      </c>
      <c r="H73">
        <v>1</v>
      </c>
      <c r="I73">
        <v>11</v>
      </c>
      <c r="J73">
        <v>2</v>
      </c>
      <c r="K73">
        <v>0</v>
      </c>
      <c r="L73">
        <v>0</v>
      </c>
      <c r="M73">
        <v>3</v>
      </c>
      <c r="N73">
        <v>0</v>
      </c>
      <c r="O73">
        <v>3</v>
      </c>
      <c r="P73">
        <v>0</v>
      </c>
      <c r="Q73">
        <v>1</v>
      </c>
      <c r="R73">
        <v>0</v>
      </c>
      <c r="S73">
        <v>0</v>
      </c>
      <c r="T73">
        <v>0</v>
      </c>
      <c r="U73" s="2">
        <v>1</v>
      </c>
      <c r="V73" s="552">
        <v>25</v>
      </c>
      <c r="W73" s="29">
        <v>2.4269488399184547</v>
      </c>
    </row>
    <row r="74" spans="2:23">
      <c r="B74" s="636">
        <v>5105606</v>
      </c>
      <c r="C74" s="2" t="s">
        <v>66</v>
      </c>
      <c r="D74" s="94">
        <v>16793</v>
      </c>
      <c r="E74">
        <v>2</v>
      </c>
      <c r="F74">
        <v>3</v>
      </c>
      <c r="G74">
        <v>0</v>
      </c>
      <c r="H74">
        <v>12</v>
      </c>
      <c r="I74">
        <v>19</v>
      </c>
      <c r="J74">
        <v>4</v>
      </c>
      <c r="K74">
        <v>1</v>
      </c>
      <c r="L74">
        <v>1</v>
      </c>
      <c r="M74">
        <v>0</v>
      </c>
      <c r="N74">
        <v>1</v>
      </c>
      <c r="O74">
        <v>10</v>
      </c>
      <c r="P74">
        <v>1</v>
      </c>
      <c r="Q74">
        <v>3</v>
      </c>
      <c r="R74">
        <v>1</v>
      </c>
      <c r="S74">
        <v>3</v>
      </c>
      <c r="T74">
        <v>0</v>
      </c>
      <c r="U74" s="2">
        <v>0</v>
      </c>
      <c r="V74" s="552">
        <v>61</v>
      </c>
      <c r="W74" s="29">
        <v>3.6324659084142201</v>
      </c>
    </row>
    <row r="75" spans="2:23">
      <c r="B75" s="636">
        <v>5105622</v>
      </c>
      <c r="C75" s="2" t="s">
        <v>67</v>
      </c>
      <c r="D75" s="94">
        <v>27937</v>
      </c>
      <c r="E75">
        <v>1</v>
      </c>
      <c r="F75">
        <v>5</v>
      </c>
      <c r="G75">
        <v>0</v>
      </c>
      <c r="H75">
        <v>17</v>
      </c>
      <c r="I75">
        <v>17</v>
      </c>
      <c r="J75">
        <v>6</v>
      </c>
      <c r="K75">
        <v>1</v>
      </c>
      <c r="L75">
        <v>0</v>
      </c>
      <c r="M75">
        <v>4</v>
      </c>
      <c r="N75">
        <v>2</v>
      </c>
      <c r="O75">
        <v>8</v>
      </c>
      <c r="P75">
        <v>2</v>
      </c>
      <c r="Q75">
        <v>12</v>
      </c>
      <c r="R75">
        <v>1</v>
      </c>
      <c r="S75">
        <v>1</v>
      </c>
      <c r="T75">
        <v>4</v>
      </c>
      <c r="U75" s="2">
        <v>1</v>
      </c>
      <c r="V75" s="552">
        <v>82</v>
      </c>
      <c r="W75" s="29">
        <v>2.9351755736120557</v>
      </c>
    </row>
    <row r="76" spans="2:23">
      <c r="B76" s="636">
        <v>5105903</v>
      </c>
      <c r="C76" s="2" t="s">
        <v>68</v>
      </c>
      <c r="D76" s="94">
        <v>15334</v>
      </c>
      <c r="E76">
        <v>1</v>
      </c>
      <c r="F76">
        <v>3</v>
      </c>
      <c r="G76">
        <v>0</v>
      </c>
      <c r="H76">
        <v>8</v>
      </c>
      <c r="I76">
        <v>15</v>
      </c>
      <c r="J76">
        <v>2</v>
      </c>
      <c r="K76">
        <v>0</v>
      </c>
      <c r="L76">
        <v>0</v>
      </c>
      <c r="M76">
        <v>3</v>
      </c>
      <c r="N76">
        <v>1</v>
      </c>
      <c r="O76">
        <v>9</v>
      </c>
      <c r="P76">
        <v>0</v>
      </c>
      <c r="Q76">
        <v>2</v>
      </c>
      <c r="R76">
        <v>0</v>
      </c>
      <c r="S76">
        <v>0</v>
      </c>
      <c r="T76">
        <v>1</v>
      </c>
      <c r="U76" s="2">
        <v>0</v>
      </c>
      <c r="V76" s="552">
        <v>45</v>
      </c>
      <c r="W76" s="29">
        <v>2.9346550149993478</v>
      </c>
    </row>
    <row r="77" spans="2:23">
      <c r="B77" s="636">
        <v>5106000</v>
      </c>
      <c r="C77" s="2" t="s">
        <v>69</v>
      </c>
      <c r="D77" s="94">
        <v>5923</v>
      </c>
      <c r="E77">
        <v>0</v>
      </c>
      <c r="F77">
        <v>0</v>
      </c>
      <c r="G77">
        <v>0</v>
      </c>
      <c r="H77">
        <v>3</v>
      </c>
      <c r="I77">
        <v>8</v>
      </c>
      <c r="J77">
        <v>1</v>
      </c>
      <c r="K77">
        <v>0</v>
      </c>
      <c r="L77">
        <v>0</v>
      </c>
      <c r="M77">
        <v>1</v>
      </c>
      <c r="N77">
        <v>0</v>
      </c>
      <c r="O77">
        <v>3</v>
      </c>
      <c r="P77">
        <v>0</v>
      </c>
      <c r="Q77">
        <v>1</v>
      </c>
      <c r="R77">
        <v>0</v>
      </c>
      <c r="S77">
        <v>0</v>
      </c>
      <c r="T77">
        <v>0</v>
      </c>
      <c r="U77" s="2">
        <v>0</v>
      </c>
      <c r="V77" s="552">
        <v>17</v>
      </c>
      <c r="W77" s="29">
        <v>2.8701671450278576</v>
      </c>
    </row>
    <row r="78" spans="2:23">
      <c r="B78" s="636">
        <v>5106109</v>
      </c>
      <c r="C78" s="2" t="s">
        <v>70</v>
      </c>
      <c r="D78" s="94">
        <v>13202</v>
      </c>
      <c r="E78">
        <v>1</v>
      </c>
      <c r="F78">
        <v>1</v>
      </c>
      <c r="G78">
        <v>0</v>
      </c>
      <c r="H78">
        <v>9</v>
      </c>
      <c r="I78">
        <v>9</v>
      </c>
      <c r="J78">
        <v>2</v>
      </c>
      <c r="K78">
        <v>0</v>
      </c>
      <c r="L78">
        <v>0</v>
      </c>
      <c r="M78">
        <v>0</v>
      </c>
      <c r="N78">
        <v>0</v>
      </c>
      <c r="O78">
        <v>2</v>
      </c>
      <c r="P78">
        <v>0</v>
      </c>
      <c r="Q78">
        <v>2</v>
      </c>
      <c r="R78">
        <v>0</v>
      </c>
      <c r="S78">
        <v>0</v>
      </c>
      <c r="T78">
        <v>0</v>
      </c>
      <c r="U78" s="2">
        <v>0</v>
      </c>
      <c r="V78" s="552">
        <v>26</v>
      </c>
      <c r="W78" s="29">
        <v>1.9693985759733375</v>
      </c>
    </row>
    <row r="79" spans="2:23">
      <c r="B79" s="636">
        <v>5106158</v>
      </c>
      <c r="C79" s="2" t="s">
        <v>71</v>
      </c>
      <c r="D79" s="94">
        <v>15660</v>
      </c>
      <c r="E79">
        <v>1</v>
      </c>
      <c r="F79">
        <v>1</v>
      </c>
      <c r="G79">
        <v>0</v>
      </c>
      <c r="H79">
        <v>1</v>
      </c>
      <c r="I79">
        <v>10</v>
      </c>
      <c r="J79">
        <v>2</v>
      </c>
      <c r="K79">
        <v>1</v>
      </c>
      <c r="L79">
        <v>0</v>
      </c>
      <c r="M79">
        <v>2</v>
      </c>
      <c r="N79">
        <v>0</v>
      </c>
      <c r="O79">
        <v>10</v>
      </c>
      <c r="P79">
        <v>0</v>
      </c>
      <c r="Q79">
        <v>1</v>
      </c>
      <c r="R79">
        <v>0</v>
      </c>
      <c r="S79">
        <v>0</v>
      </c>
      <c r="T79">
        <v>0</v>
      </c>
      <c r="U79" s="2">
        <v>0</v>
      </c>
      <c r="V79" s="552">
        <v>29</v>
      </c>
      <c r="W79" s="29">
        <v>1.8518518518518519</v>
      </c>
    </row>
    <row r="80" spans="2:23">
      <c r="B80" s="636">
        <v>5106208</v>
      </c>
      <c r="C80" s="2" t="s">
        <v>72</v>
      </c>
      <c r="D80" s="94">
        <v>3732</v>
      </c>
      <c r="E80">
        <v>1</v>
      </c>
      <c r="F80">
        <v>1</v>
      </c>
      <c r="G80">
        <v>0</v>
      </c>
      <c r="H80">
        <v>2</v>
      </c>
      <c r="I80">
        <v>4</v>
      </c>
      <c r="J80">
        <v>1</v>
      </c>
      <c r="K80">
        <v>0</v>
      </c>
      <c r="L80">
        <v>0</v>
      </c>
      <c r="M80">
        <v>2</v>
      </c>
      <c r="N80">
        <v>1</v>
      </c>
      <c r="O80">
        <v>2</v>
      </c>
      <c r="P80">
        <v>0</v>
      </c>
      <c r="Q80">
        <v>1</v>
      </c>
      <c r="R80">
        <v>0</v>
      </c>
      <c r="S80">
        <v>0</v>
      </c>
      <c r="T80">
        <v>0</v>
      </c>
      <c r="U80" s="2">
        <v>1</v>
      </c>
      <c r="V80" s="552">
        <v>16</v>
      </c>
      <c r="W80" s="29">
        <v>4.287245444801715</v>
      </c>
    </row>
    <row r="81" spans="2:23">
      <c r="B81" s="636">
        <v>5106216</v>
      </c>
      <c r="C81" s="2" t="s">
        <v>73</v>
      </c>
      <c r="D81" s="94">
        <v>12832</v>
      </c>
      <c r="E81">
        <v>0</v>
      </c>
      <c r="F81">
        <v>2</v>
      </c>
      <c r="G81">
        <v>0</v>
      </c>
      <c r="H81">
        <v>3</v>
      </c>
      <c r="I81">
        <v>14</v>
      </c>
      <c r="J81">
        <v>2</v>
      </c>
      <c r="K81">
        <v>1</v>
      </c>
      <c r="L81">
        <v>0</v>
      </c>
      <c r="M81">
        <v>3</v>
      </c>
      <c r="N81">
        <v>1</v>
      </c>
      <c r="O81">
        <v>4</v>
      </c>
      <c r="P81">
        <v>0</v>
      </c>
      <c r="Q81">
        <v>0</v>
      </c>
      <c r="R81">
        <v>0</v>
      </c>
      <c r="S81">
        <v>0</v>
      </c>
      <c r="T81">
        <v>1</v>
      </c>
      <c r="U81" s="2">
        <v>0</v>
      </c>
      <c r="V81" s="552">
        <v>31</v>
      </c>
      <c r="W81" s="29">
        <v>2.4158354114713219</v>
      </c>
    </row>
    <row r="82" spans="2:23">
      <c r="B82" s="636">
        <v>5108808</v>
      </c>
      <c r="C82" s="2" t="s">
        <v>74</v>
      </c>
      <c r="D82" s="94">
        <v>4460</v>
      </c>
      <c r="E82">
        <v>0</v>
      </c>
      <c r="F82">
        <v>1</v>
      </c>
      <c r="G82">
        <v>0</v>
      </c>
      <c r="H82">
        <v>1</v>
      </c>
      <c r="I82">
        <v>5</v>
      </c>
      <c r="J82">
        <v>1</v>
      </c>
      <c r="K82">
        <v>0</v>
      </c>
      <c r="L82">
        <v>0</v>
      </c>
      <c r="M82">
        <v>0</v>
      </c>
      <c r="N82">
        <v>0</v>
      </c>
      <c r="O82">
        <v>2</v>
      </c>
      <c r="P82">
        <v>1</v>
      </c>
      <c r="Q82">
        <v>0</v>
      </c>
      <c r="R82">
        <v>0</v>
      </c>
      <c r="S82">
        <v>0</v>
      </c>
      <c r="T82">
        <v>0</v>
      </c>
      <c r="U82" s="2">
        <v>0</v>
      </c>
      <c r="V82" s="552">
        <v>11</v>
      </c>
      <c r="W82" s="29">
        <v>2.4663677130044843</v>
      </c>
    </row>
    <row r="83" spans="2:23">
      <c r="B83" s="636">
        <v>5106182</v>
      </c>
      <c r="C83" s="2" t="s">
        <v>75</v>
      </c>
      <c r="D83" s="94">
        <v>6751</v>
      </c>
      <c r="E83">
        <v>1</v>
      </c>
      <c r="F83">
        <v>1</v>
      </c>
      <c r="G83">
        <v>0</v>
      </c>
      <c r="H83">
        <v>1</v>
      </c>
      <c r="I83">
        <v>5</v>
      </c>
      <c r="J83">
        <v>1</v>
      </c>
      <c r="K83">
        <v>0</v>
      </c>
      <c r="L83">
        <v>0</v>
      </c>
      <c r="M83">
        <v>2</v>
      </c>
      <c r="N83">
        <v>1</v>
      </c>
      <c r="O83">
        <v>2</v>
      </c>
      <c r="P83">
        <v>0</v>
      </c>
      <c r="Q83">
        <v>1</v>
      </c>
      <c r="R83">
        <v>0</v>
      </c>
      <c r="S83">
        <v>0</v>
      </c>
      <c r="T83">
        <v>0</v>
      </c>
      <c r="U83" s="2">
        <v>0</v>
      </c>
      <c r="V83" s="552">
        <v>15</v>
      </c>
      <c r="W83" s="29">
        <v>2.2218930528810543</v>
      </c>
    </row>
    <row r="84" spans="2:23">
      <c r="B84" s="636">
        <v>5108857</v>
      </c>
      <c r="C84" s="2" t="s">
        <v>76</v>
      </c>
      <c r="D84" s="94">
        <v>3306</v>
      </c>
      <c r="E84">
        <v>0</v>
      </c>
      <c r="F84">
        <v>1</v>
      </c>
      <c r="G84">
        <v>0</v>
      </c>
      <c r="H84">
        <v>1</v>
      </c>
      <c r="I84">
        <v>5</v>
      </c>
      <c r="J84">
        <v>1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1</v>
      </c>
      <c r="R84">
        <v>0</v>
      </c>
      <c r="S84">
        <v>0</v>
      </c>
      <c r="T84">
        <v>0</v>
      </c>
      <c r="U84" s="2">
        <v>1</v>
      </c>
      <c r="V84" s="552">
        <v>11</v>
      </c>
      <c r="W84" s="29">
        <v>3.3272837265577739</v>
      </c>
    </row>
    <row r="85" spans="2:23">
      <c r="B85" s="636">
        <v>5108907</v>
      </c>
      <c r="C85" s="2" t="s">
        <v>77</v>
      </c>
      <c r="D85" s="94">
        <v>8850</v>
      </c>
      <c r="E85">
        <v>1</v>
      </c>
      <c r="F85">
        <v>1</v>
      </c>
      <c r="G85">
        <v>0</v>
      </c>
      <c r="H85">
        <v>3</v>
      </c>
      <c r="I85">
        <v>11</v>
      </c>
      <c r="J85">
        <v>1</v>
      </c>
      <c r="K85">
        <v>0</v>
      </c>
      <c r="L85">
        <v>0</v>
      </c>
      <c r="M85">
        <v>1</v>
      </c>
      <c r="N85">
        <v>0</v>
      </c>
      <c r="O85">
        <v>3</v>
      </c>
      <c r="P85">
        <v>0</v>
      </c>
      <c r="Q85">
        <v>2</v>
      </c>
      <c r="R85">
        <v>0</v>
      </c>
      <c r="S85">
        <v>0</v>
      </c>
      <c r="T85">
        <v>0</v>
      </c>
      <c r="U85" s="2">
        <v>1</v>
      </c>
      <c r="V85" s="552">
        <v>24</v>
      </c>
      <c r="W85" s="29">
        <v>2.7118644067796613</v>
      </c>
    </row>
    <row r="86" spans="2:23">
      <c r="B86" s="636">
        <v>5108956</v>
      </c>
      <c r="C86" s="2" t="s">
        <v>78</v>
      </c>
      <c r="D86" s="94">
        <v>9277</v>
      </c>
      <c r="E86">
        <v>1</v>
      </c>
      <c r="F86">
        <v>1</v>
      </c>
      <c r="G86">
        <v>0</v>
      </c>
      <c r="H86">
        <v>1</v>
      </c>
      <c r="I86">
        <v>6</v>
      </c>
      <c r="J86">
        <v>3</v>
      </c>
      <c r="K86">
        <v>0</v>
      </c>
      <c r="L86">
        <v>0</v>
      </c>
      <c r="M86">
        <v>1</v>
      </c>
      <c r="N86">
        <v>0</v>
      </c>
      <c r="O86">
        <v>3</v>
      </c>
      <c r="P86">
        <v>0</v>
      </c>
      <c r="Q86">
        <v>1</v>
      </c>
      <c r="R86">
        <v>0</v>
      </c>
      <c r="S86">
        <v>0</v>
      </c>
      <c r="T86">
        <v>0</v>
      </c>
      <c r="U86" s="2">
        <v>0</v>
      </c>
      <c r="V86" s="552">
        <v>17</v>
      </c>
      <c r="W86" s="29">
        <v>1.832488951169559</v>
      </c>
    </row>
    <row r="87" spans="2:23">
      <c r="B87" s="636">
        <v>5106224</v>
      </c>
      <c r="C87" s="2" t="s">
        <v>79</v>
      </c>
      <c r="D87" s="94">
        <v>46813</v>
      </c>
      <c r="E87">
        <v>6</v>
      </c>
      <c r="F87">
        <v>17</v>
      </c>
      <c r="G87">
        <v>0</v>
      </c>
      <c r="H87">
        <v>32</v>
      </c>
      <c r="I87">
        <v>69</v>
      </c>
      <c r="J87">
        <v>44</v>
      </c>
      <c r="K87">
        <v>15</v>
      </c>
      <c r="L87">
        <v>1</v>
      </c>
      <c r="M87">
        <v>7</v>
      </c>
      <c r="N87">
        <v>9</v>
      </c>
      <c r="O87">
        <v>67</v>
      </c>
      <c r="P87">
        <v>2</v>
      </c>
      <c r="Q87">
        <v>23</v>
      </c>
      <c r="R87">
        <v>1</v>
      </c>
      <c r="S87">
        <v>1</v>
      </c>
      <c r="T87">
        <v>13</v>
      </c>
      <c r="U87" s="2">
        <v>8</v>
      </c>
      <c r="V87" s="552">
        <v>315</v>
      </c>
      <c r="W87" s="29">
        <v>6.7289000918548272</v>
      </c>
    </row>
    <row r="88" spans="2:23">
      <c r="B88" s="636">
        <v>5106174</v>
      </c>
      <c r="C88" s="2" t="s">
        <v>80</v>
      </c>
      <c r="D88" s="94">
        <v>3932</v>
      </c>
      <c r="E88">
        <v>1</v>
      </c>
      <c r="F88">
        <v>0</v>
      </c>
      <c r="G88">
        <v>0</v>
      </c>
      <c r="H88">
        <v>1</v>
      </c>
      <c r="I88">
        <v>5</v>
      </c>
      <c r="J88">
        <v>2</v>
      </c>
      <c r="K88">
        <v>0</v>
      </c>
      <c r="L88">
        <v>0</v>
      </c>
      <c r="M88">
        <v>0</v>
      </c>
      <c r="N88">
        <v>1</v>
      </c>
      <c r="O88">
        <v>1</v>
      </c>
      <c r="P88">
        <v>0</v>
      </c>
      <c r="Q88">
        <v>1</v>
      </c>
      <c r="R88">
        <v>0</v>
      </c>
      <c r="S88">
        <v>0</v>
      </c>
      <c r="T88">
        <v>0</v>
      </c>
      <c r="U88" s="2">
        <v>0</v>
      </c>
      <c r="V88" s="552">
        <v>12</v>
      </c>
      <c r="W88" s="29">
        <v>3.0518819938962358</v>
      </c>
    </row>
    <row r="89" spans="2:23">
      <c r="B89" s="636">
        <v>5106232</v>
      </c>
      <c r="C89" s="2" t="s">
        <v>81</v>
      </c>
      <c r="D89" s="94">
        <v>20563</v>
      </c>
      <c r="E89">
        <v>0</v>
      </c>
      <c r="F89">
        <v>1</v>
      </c>
      <c r="G89">
        <v>0</v>
      </c>
      <c r="H89">
        <v>4</v>
      </c>
      <c r="I89">
        <v>13</v>
      </c>
      <c r="J89">
        <v>1</v>
      </c>
      <c r="K89">
        <v>0</v>
      </c>
      <c r="L89">
        <v>0</v>
      </c>
      <c r="M89">
        <v>3</v>
      </c>
      <c r="N89">
        <v>0</v>
      </c>
      <c r="O89">
        <v>4</v>
      </c>
      <c r="P89">
        <v>1</v>
      </c>
      <c r="Q89">
        <v>1</v>
      </c>
      <c r="R89">
        <v>0</v>
      </c>
      <c r="S89">
        <v>0</v>
      </c>
      <c r="T89">
        <v>2</v>
      </c>
      <c r="U89" s="2">
        <v>0</v>
      </c>
      <c r="V89" s="552">
        <v>30</v>
      </c>
      <c r="W89" s="29">
        <v>1.458931089821524</v>
      </c>
    </row>
    <row r="90" spans="2:23">
      <c r="B90" s="636">
        <v>5106190</v>
      </c>
      <c r="C90" s="2" t="s">
        <v>82</v>
      </c>
      <c r="D90" s="94">
        <v>3737</v>
      </c>
      <c r="E90">
        <v>1</v>
      </c>
      <c r="F90">
        <v>1</v>
      </c>
      <c r="G90">
        <v>0</v>
      </c>
      <c r="H90">
        <v>1</v>
      </c>
      <c r="I90">
        <v>5</v>
      </c>
      <c r="J90">
        <v>0</v>
      </c>
      <c r="K90">
        <v>0</v>
      </c>
      <c r="L90">
        <v>0</v>
      </c>
      <c r="M90">
        <v>2</v>
      </c>
      <c r="N90">
        <v>0</v>
      </c>
      <c r="O90">
        <v>2</v>
      </c>
      <c r="P90">
        <v>0</v>
      </c>
      <c r="Q90">
        <v>1</v>
      </c>
      <c r="R90">
        <v>0</v>
      </c>
      <c r="S90">
        <v>0</v>
      </c>
      <c r="T90">
        <v>0</v>
      </c>
      <c r="U90" s="2">
        <v>1</v>
      </c>
      <c r="V90" s="552">
        <v>14</v>
      </c>
      <c r="W90" s="29">
        <v>3.7463205780037465</v>
      </c>
    </row>
    <row r="91" spans="2:23">
      <c r="B91" s="636">
        <v>5106240</v>
      </c>
      <c r="C91" s="2" t="s">
        <v>83</v>
      </c>
      <c r="D91" s="94">
        <v>12264</v>
      </c>
      <c r="E91">
        <v>1</v>
      </c>
      <c r="F91">
        <v>0</v>
      </c>
      <c r="G91">
        <v>0</v>
      </c>
      <c r="H91">
        <v>4</v>
      </c>
      <c r="I91">
        <v>18</v>
      </c>
      <c r="J91">
        <v>2</v>
      </c>
      <c r="K91">
        <v>1</v>
      </c>
      <c r="L91">
        <v>1</v>
      </c>
      <c r="M91">
        <v>0</v>
      </c>
      <c r="N91">
        <v>2</v>
      </c>
      <c r="O91">
        <v>5</v>
      </c>
      <c r="P91">
        <v>0</v>
      </c>
      <c r="Q91">
        <v>3</v>
      </c>
      <c r="R91">
        <v>0</v>
      </c>
      <c r="S91">
        <v>1</v>
      </c>
      <c r="T91">
        <v>1</v>
      </c>
      <c r="U91" s="2">
        <v>0</v>
      </c>
      <c r="V91" s="552">
        <v>39</v>
      </c>
      <c r="W91" s="29">
        <v>3.1800391389432483</v>
      </c>
    </row>
    <row r="92" spans="2:23">
      <c r="B92" s="636">
        <v>5106257</v>
      </c>
      <c r="C92" s="2" t="s">
        <v>84</v>
      </c>
      <c r="D92" s="94">
        <v>21514</v>
      </c>
      <c r="E92">
        <v>2</v>
      </c>
      <c r="F92">
        <v>4</v>
      </c>
      <c r="G92">
        <v>0</v>
      </c>
      <c r="H92">
        <v>9</v>
      </c>
      <c r="I92">
        <v>21</v>
      </c>
      <c r="J92">
        <v>7</v>
      </c>
      <c r="K92">
        <v>1</v>
      </c>
      <c r="L92">
        <v>0</v>
      </c>
      <c r="M92">
        <v>4</v>
      </c>
      <c r="N92">
        <v>1</v>
      </c>
      <c r="O92">
        <v>7</v>
      </c>
      <c r="P92">
        <v>0</v>
      </c>
      <c r="Q92">
        <v>3</v>
      </c>
      <c r="R92">
        <v>0</v>
      </c>
      <c r="S92">
        <v>0</v>
      </c>
      <c r="T92">
        <v>0</v>
      </c>
      <c r="U92" s="2">
        <v>5</v>
      </c>
      <c r="V92" s="552">
        <v>64</v>
      </c>
      <c r="W92" s="29">
        <v>2.9748071023519564</v>
      </c>
    </row>
    <row r="93" spans="2:23">
      <c r="B93" s="636">
        <v>5106273</v>
      </c>
      <c r="C93" s="2" t="s">
        <v>85</v>
      </c>
      <c r="D93" s="94">
        <v>4022</v>
      </c>
      <c r="E93">
        <v>0</v>
      </c>
      <c r="F93">
        <v>0</v>
      </c>
      <c r="G93">
        <v>0</v>
      </c>
      <c r="H93">
        <v>0</v>
      </c>
      <c r="I93">
        <v>5</v>
      </c>
      <c r="J93">
        <v>1</v>
      </c>
      <c r="K93">
        <v>0</v>
      </c>
      <c r="L93">
        <v>0</v>
      </c>
      <c r="M93">
        <v>1</v>
      </c>
      <c r="N93">
        <v>1</v>
      </c>
      <c r="O93">
        <v>4</v>
      </c>
      <c r="P93">
        <v>0</v>
      </c>
      <c r="Q93">
        <v>1</v>
      </c>
      <c r="R93">
        <v>0</v>
      </c>
      <c r="S93">
        <v>0</v>
      </c>
      <c r="T93">
        <v>0</v>
      </c>
      <c r="U93" s="2">
        <v>0</v>
      </c>
      <c r="V93" s="552">
        <v>13</v>
      </c>
      <c r="W93" s="29">
        <v>3.2322227747389358</v>
      </c>
    </row>
    <row r="94" spans="2:23">
      <c r="B94" s="636">
        <v>5106265</v>
      </c>
      <c r="C94" s="2" t="s">
        <v>86</v>
      </c>
      <c r="D94" s="94">
        <v>9363</v>
      </c>
      <c r="E94">
        <v>0</v>
      </c>
      <c r="F94">
        <v>0</v>
      </c>
      <c r="G94">
        <v>0</v>
      </c>
      <c r="H94">
        <v>2</v>
      </c>
      <c r="I94">
        <v>6</v>
      </c>
      <c r="J94">
        <v>1</v>
      </c>
      <c r="K94">
        <v>0</v>
      </c>
      <c r="L94">
        <v>0</v>
      </c>
      <c r="M94">
        <v>0</v>
      </c>
      <c r="N94">
        <v>0</v>
      </c>
      <c r="O94">
        <v>3</v>
      </c>
      <c r="P94">
        <v>0</v>
      </c>
      <c r="Q94">
        <v>0</v>
      </c>
      <c r="R94">
        <v>0</v>
      </c>
      <c r="S94">
        <v>0</v>
      </c>
      <c r="T94">
        <v>0</v>
      </c>
      <c r="U94" s="2">
        <v>1</v>
      </c>
      <c r="V94" s="552">
        <v>13</v>
      </c>
      <c r="W94" s="29">
        <v>1.3884438748264445</v>
      </c>
    </row>
    <row r="95" spans="2:23">
      <c r="B95" s="636">
        <v>5106315</v>
      </c>
      <c r="C95" s="2" t="s">
        <v>87</v>
      </c>
      <c r="D95" s="94">
        <v>2705</v>
      </c>
      <c r="E95">
        <v>1</v>
      </c>
      <c r="F95">
        <v>1</v>
      </c>
      <c r="G95">
        <v>0</v>
      </c>
      <c r="H95">
        <v>1</v>
      </c>
      <c r="I95">
        <v>7</v>
      </c>
      <c r="J95">
        <v>1</v>
      </c>
      <c r="K95">
        <v>0</v>
      </c>
      <c r="L95">
        <v>0</v>
      </c>
      <c r="M95">
        <v>0</v>
      </c>
      <c r="N95">
        <v>1</v>
      </c>
      <c r="O95">
        <v>1</v>
      </c>
      <c r="P95">
        <v>0</v>
      </c>
      <c r="Q95">
        <v>1</v>
      </c>
      <c r="R95">
        <v>0</v>
      </c>
      <c r="S95">
        <v>0</v>
      </c>
      <c r="T95">
        <v>0</v>
      </c>
      <c r="U95" s="2">
        <v>1</v>
      </c>
      <c r="V95" s="552">
        <v>15</v>
      </c>
      <c r="W95" s="29">
        <v>5.5452865064695009</v>
      </c>
    </row>
    <row r="96" spans="2:23">
      <c r="B96" s="636">
        <v>5106281</v>
      </c>
      <c r="C96" s="2" t="s">
        <v>88</v>
      </c>
      <c r="D96" s="94">
        <v>4949</v>
      </c>
      <c r="E96">
        <v>1</v>
      </c>
      <c r="F96">
        <v>0</v>
      </c>
      <c r="G96">
        <v>0</v>
      </c>
      <c r="H96">
        <v>2</v>
      </c>
      <c r="I96">
        <v>6</v>
      </c>
      <c r="J96">
        <v>1</v>
      </c>
      <c r="K96">
        <v>0</v>
      </c>
      <c r="L96">
        <v>0</v>
      </c>
      <c r="M96">
        <v>2</v>
      </c>
      <c r="N96">
        <v>1</v>
      </c>
      <c r="O96">
        <v>3</v>
      </c>
      <c r="P96">
        <v>0</v>
      </c>
      <c r="Q96">
        <v>1</v>
      </c>
      <c r="R96">
        <v>0</v>
      </c>
      <c r="S96">
        <v>0</v>
      </c>
      <c r="T96">
        <v>0</v>
      </c>
      <c r="U96" s="2">
        <v>2</v>
      </c>
      <c r="V96" s="552">
        <v>19</v>
      </c>
      <c r="W96" s="29">
        <v>3.8391594261466966</v>
      </c>
    </row>
    <row r="97" spans="2:23">
      <c r="B97" s="636">
        <v>5106299</v>
      </c>
      <c r="C97" s="2" t="s">
        <v>89</v>
      </c>
      <c r="D97" s="94">
        <v>11257</v>
      </c>
      <c r="E97">
        <v>1</v>
      </c>
      <c r="F97">
        <v>2</v>
      </c>
      <c r="G97">
        <v>1</v>
      </c>
      <c r="H97">
        <v>3</v>
      </c>
      <c r="I97">
        <v>8</v>
      </c>
      <c r="J97">
        <v>1</v>
      </c>
      <c r="K97">
        <v>0</v>
      </c>
      <c r="L97">
        <v>1</v>
      </c>
      <c r="M97">
        <v>1</v>
      </c>
      <c r="N97">
        <v>1</v>
      </c>
      <c r="O97">
        <v>7</v>
      </c>
      <c r="P97">
        <v>1</v>
      </c>
      <c r="Q97">
        <v>2</v>
      </c>
      <c r="R97">
        <v>0</v>
      </c>
      <c r="S97">
        <v>0</v>
      </c>
      <c r="T97">
        <v>2</v>
      </c>
      <c r="U97" s="2">
        <v>1</v>
      </c>
      <c r="V97" s="552">
        <v>32</v>
      </c>
      <c r="W97" s="29">
        <v>2.8426756684729502</v>
      </c>
    </row>
    <row r="98" spans="2:23">
      <c r="B98" s="636">
        <v>5106307</v>
      </c>
      <c r="C98" s="2" t="s">
        <v>90</v>
      </c>
      <c r="D98" s="94">
        <v>22874</v>
      </c>
      <c r="E98">
        <v>1</v>
      </c>
      <c r="F98">
        <v>4</v>
      </c>
      <c r="G98">
        <v>0</v>
      </c>
      <c r="H98">
        <v>8</v>
      </c>
      <c r="I98">
        <v>19</v>
      </c>
      <c r="J98">
        <v>5</v>
      </c>
      <c r="K98">
        <v>1</v>
      </c>
      <c r="L98">
        <v>0</v>
      </c>
      <c r="M98">
        <v>2</v>
      </c>
      <c r="N98">
        <v>1</v>
      </c>
      <c r="O98">
        <v>9</v>
      </c>
      <c r="P98">
        <v>1</v>
      </c>
      <c r="Q98">
        <v>2</v>
      </c>
      <c r="R98">
        <v>0</v>
      </c>
      <c r="S98">
        <v>0</v>
      </c>
      <c r="T98">
        <v>0</v>
      </c>
      <c r="U98" s="2">
        <v>1</v>
      </c>
      <c r="V98" s="552">
        <v>54</v>
      </c>
      <c r="W98" s="29">
        <v>2.3607589402815425</v>
      </c>
    </row>
    <row r="99" spans="2:23">
      <c r="B99" s="636">
        <v>5106372</v>
      </c>
      <c r="C99" s="2" t="s">
        <v>91</v>
      </c>
      <c r="D99" s="94">
        <v>17793</v>
      </c>
      <c r="E99">
        <v>2</v>
      </c>
      <c r="F99">
        <v>6</v>
      </c>
      <c r="G99">
        <v>0</v>
      </c>
      <c r="H99">
        <v>9</v>
      </c>
      <c r="I99">
        <v>13</v>
      </c>
      <c r="J99">
        <v>6</v>
      </c>
      <c r="K99">
        <v>1</v>
      </c>
      <c r="L99">
        <v>1</v>
      </c>
      <c r="M99">
        <v>2</v>
      </c>
      <c r="N99">
        <v>1</v>
      </c>
      <c r="O99">
        <v>3</v>
      </c>
      <c r="P99">
        <v>0</v>
      </c>
      <c r="Q99">
        <v>4</v>
      </c>
      <c r="R99">
        <v>0</v>
      </c>
      <c r="S99">
        <v>0</v>
      </c>
      <c r="T99">
        <v>1</v>
      </c>
      <c r="U99" s="2">
        <v>2</v>
      </c>
      <c r="V99" s="552">
        <v>51</v>
      </c>
      <c r="W99" s="29">
        <v>2.8662957342775246</v>
      </c>
    </row>
    <row r="100" spans="2:23">
      <c r="B100" s="636">
        <v>5106422</v>
      </c>
      <c r="C100" s="2" t="s">
        <v>92</v>
      </c>
      <c r="D100" s="94">
        <v>35338</v>
      </c>
      <c r="E100">
        <v>7</v>
      </c>
      <c r="F100">
        <v>3</v>
      </c>
      <c r="G100">
        <v>0</v>
      </c>
      <c r="H100">
        <v>10</v>
      </c>
      <c r="I100">
        <v>31</v>
      </c>
      <c r="J100">
        <v>6</v>
      </c>
      <c r="K100">
        <v>1</v>
      </c>
      <c r="L100">
        <v>3</v>
      </c>
      <c r="M100">
        <v>5</v>
      </c>
      <c r="N100">
        <v>2</v>
      </c>
      <c r="O100">
        <v>9</v>
      </c>
      <c r="P100">
        <v>0</v>
      </c>
      <c r="Q100">
        <v>0</v>
      </c>
      <c r="R100">
        <v>0</v>
      </c>
      <c r="S100">
        <v>0</v>
      </c>
      <c r="T100">
        <v>4</v>
      </c>
      <c r="U100" s="2">
        <v>3</v>
      </c>
      <c r="V100" s="552">
        <v>84</v>
      </c>
      <c r="W100" s="29">
        <v>2.3770445412869998</v>
      </c>
    </row>
    <row r="101" spans="2:23">
      <c r="B101" s="636">
        <v>5106455</v>
      </c>
      <c r="C101" s="2" t="s">
        <v>93</v>
      </c>
      <c r="D101" s="94">
        <v>2649</v>
      </c>
      <c r="E101">
        <v>0</v>
      </c>
      <c r="F101">
        <v>1</v>
      </c>
      <c r="G101">
        <v>0</v>
      </c>
      <c r="H101">
        <v>1</v>
      </c>
      <c r="I101">
        <v>7</v>
      </c>
      <c r="J101">
        <v>1</v>
      </c>
      <c r="K101">
        <v>0</v>
      </c>
      <c r="L101">
        <v>0</v>
      </c>
      <c r="M101">
        <v>0</v>
      </c>
      <c r="N101">
        <v>1</v>
      </c>
      <c r="O101">
        <v>1</v>
      </c>
      <c r="P101">
        <v>0</v>
      </c>
      <c r="Q101">
        <v>1</v>
      </c>
      <c r="R101">
        <v>0</v>
      </c>
      <c r="S101">
        <v>0</v>
      </c>
      <c r="T101">
        <v>0</v>
      </c>
      <c r="U101" s="2">
        <v>1</v>
      </c>
      <c r="V101" s="552">
        <v>14</v>
      </c>
      <c r="W101" s="29">
        <v>5.2850132125330314</v>
      </c>
    </row>
    <row r="102" spans="2:23">
      <c r="B102" s="636">
        <v>5106505</v>
      </c>
      <c r="C102" s="2" t="s">
        <v>94</v>
      </c>
      <c r="D102" s="94">
        <v>32915</v>
      </c>
      <c r="E102">
        <v>4</v>
      </c>
      <c r="F102">
        <v>2</v>
      </c>
      <c r="G102">
        <v>0</v>
      </c>
      <c r="H102">
        <v>6</v>
      </c>
      <c r="I102">
        <v>34</v>
      </c>
      <c r="J102">
        <v>7</v>
      </c>
      <c r="K102">
        <v>0</v>
      </c>
      <c r="L102">
        <v>0</v>
      </c>
      <c r="M102">
        <v>4</v>
      </c>
      <c r="N102">
        <v>3</v>
      </c>
      <c r="O102">
        <v>9</v>
      </c>
      <c r="P102">
        <v>0</v>
      </c>
      <c r="Q102">
        <v>2</v>
      </c>
      <c r="R102">
        <v>0</v>
      </c>
      <c r="S102">
        <v>0</v>
      </c>
      <c r="T102">
        <v>1</v>
      </c>
      <c r="U102" s="2">
        <v>3</v>
      </c>
      <c r="V102" s="552">
        <v>75</v>
      </c>
      <c r="W102" s="29">
        <v>2.2785963846270696</v>
      </c>
    </row>
    <row r="103" spans="2:23">
      <c r="B103" s="636">
        <v>5106653</v>
      </c>
      <c r="C103" s="2" t="s">
        <v>95</v>
      </c>
      <c r="D103" s="94">
        <v>6843</v>
      </c>
      <c r="E103">
        <v>1</v>
      </c>
      <c r="F103">
        <v>0</v>
      </c>
      <c r="G103">
        <v>0</v>
      </c>
      <c r="H103">
        <v>1</v>
      </c>
      <c r="I103">
        <v>6</v>
      </c>
      <c r="J103">
        <v>1</v>
      </c>
      <c r="K103">
        <v>0</v>
      </c>
      <c r="L103">
        <v>0</v>
      </c>
      <c r="M103">
        <v>0</v>
      </c>
      <c r="N103">
        <v>1</v>
      </c>
      <c r="O103">
        <v>4</v>
      </c>
      <c r="P103">
        <v>0</v>
      </c>
      <c r="Q103">
        <v>1</v>
      </c>
      <c r="R103">
        <v>0</v>
      </c>
      <c r="S103">
        <v>0</v>
      </c>
      <c r="T103">
        <v>0</v>
      </c>
      <c r="U103" s="2">
        <v>1</v>
      </c>
      <c r="V103" s="552">
        <v>16</v>
      </c>
      <c r="W103" s="29">
        <v>2.3381557796288179</v>
      </c>
    </row>
    <row r="104" spans="2:23">
      <c r="B104" s="636">
        <v>5106703</v>
      </c>
      <c r="C104" s="2" t="s">
        <v>96</v>
      </c>
      <c r="D104" s="94">
        <v>1550</v>
      </c>
      <c r="E104">
        <v>1</v>
      </c>
      <c r="F104">
        <v>2</v>
      </c>
      <c r="G104">
        <v>0</v>
      </c>
      <c r="H104">
        <v>1</v>
      </c>
      <c r="I104">
        <v>3</v>
      </c>
      <c r="J104">
        <v>2</v>
      </c>
      <c r="K104">
        <v>0</v>
      </c>
      <c r="L104">
        <v>0</v>
      </c>
      <c r="M104">
        <v>0</v>
      </c>
      <c r="N104">
        <v>1</v>
      </c>
      <c r="O104">
        <v>2</v>
      </c>
      <c r="P104">
        <v>0</v>
      </c>
      <c r="Q104">
        <v>1</v>
      </c>
      <c r="R104">
        <v>0</v>
      </c>
      <c r="S104">
        <v>0</v>
      </c>
      <c r="T104">
        <v>0</v>
      </c>
      <c r="U104" s="2">
        <v>0</v>
      </c>
      <c r="V104" s="552">
        <v>13</v>
      </c>
      <c r="W104" s="29">
        <v>8.387096774193548</v>
      </c>
    </row>
    <row r="105" spans="2:23">
      <c r="B105" s="636">
        <v>5106752</v>
      </c>
      <c r="C105" s="2" t="s">
        <v>97</v>
      </c>
      <c r="D105" s="94">
        <v>45774</v>
      </c>
      <c r="E105">
        <v>5</v>
      </c>
      <c r="F105">
        <v>5</v>
      </c>
      <c r="G105">
        <v>1</v>
      </c>
      <c r="H105">
        <v>18</v>
      </c>
      <c r="I105">
        <v>64</v>
      </c>
      <c r="J105">
        <v>17</v>
      </c>
      <c r="K105">
        <v>2</v>
      </c>
      <c r="L105">
        <v>4</v>
      </c>
      <c r="M105">
        <v>9</v>
      </c>
      <c r="N105">
        <v>1</v>
      </c>
      <c r="O105">
        <v>18</v>
      </c>
      <c r="P105">
        <v>1</v>
      </c>
      <c r="Q105">
        <v>6</v>
      </c>
      <c r="R105">
        <v>0</v>
      </c>
      <c r="S105">
        <v>4</v>
      </c>
      <c r="T105">
        <v>8</v>
      </c>
      <c r="U105" s="2">
        <v>9</v>
      </c>
      <c r="V105" s="552">
        <v>172</v>
      </c>
      <c r="W105" s="29">
        <v>3.7575916459125267</v>
      </c>
    </row>
    <row r="106" spans="2:23">
      <c r="B106" s="636">
        <v>5106778</v>
      </c>
      <c r="C106" s="2" t="s">
        <v>98</v>
      </c>
      <c r="D106" s="94">
        <v>12685</v>
      </c>
      <c r="E106">
        <v>2</v>
      </c>
      <c r="F106">
        <v>0</v>
      </c>
      <c r="G106">
        <v>0</v>
      </c>
      <c r="H106">
        <v>2</v>
      </c>
      <c r="I106">
        <v>9</v>
      </c>
      <c r="J106">
        <v>3</v>
      </c>
      <c r="K106">
        <v>0</v>
      </c>
      <c r="L106">
        <v>0</v>
      </c>
      <c r="M106">
        <v>2</v>
      </c>
      <c r="N106">
        <v>1</v>
      </c>
      <c r="O106">
        <v>3</v>
      </c>
      <c r="P106">
        <v>0</v>
      </c>
      <c r="Q106">
        <v>1</v>
      </c>
      <c r="R106">
        <v>0</v>
      </c>
      <c r="S106">
        <v>0</v>
      </c>
      <c r="T106">
        <v>0</v>
      </c>
      <c r="U106" s="2">
        <v>1</v>
      </c>
      <c r="V106" s="552">
        <v>24</v>
      </c>
      <c r="W106" s="29">
        <v>1.8919984233346472</v>
      </c>
    </row>
    <row r="107" spans="2:23">
      <c r="B107" s="636">
        <v>5106802</v>
      </c>
      <c r="C107" s="2" t="s">
        <v>99</v>
      </c>
      <c r="D107" s="94">
        <v>5392</v>
      </c>
      <c r="E107">
        <v>0</v>
      </c>
      <c r="F107">
        <v>1</v>
      </c>
      <c r="G107">
        <v>0</v>
      </c>
      <c r="H107">
        <v>1</v>
      </c>
      <c r="I107">
        <v>6</v>
      </c>
      <c r="J107">
        <v>1</v>
      </c>
      <c r="K107">
        <v>0</v>
      </c>
      <c r="L107">
        <v>0</v>
      </c>
      <c r="M107">
        <v>2</v>
      </c>
      <c r="N107">
        <v>1</v>
      </c>
      <c r="O107">
        <v>4</v>
      </c>
      <c r="P107">
        <v>0</v>
      </c>
      <c r="Q107">
        <v>0</v>
      </c>
      <c r="R107">
        <v>0</v>
      </c>
      <c r="S107">
        <v>0</v>
      </c>
      <c r="T107">
        <v>0</v>
      </c>
      <c r="U107" s="2">
        <v>0</v>
      </c>
      <c r="V107" s="552">
        <v>16</v>
      </c>
      <c r="W107" s="29">
        <v>2.9673590504451042</v>
      </c>
    </row>
    <row r="108" spans="2:23">
      <c r="B108" s="636">
        <v>5106828</v>
      </c>
      <c r="C108" s="2" t="s">
        <v>100</v>
      </c>
      <c r="D108" s="94">
        <v>12097</v>
      </c>
      <c r="E108">
        <v>1</v>
      </c>
      <c r="F108">
        <v>1</v>
      </c>
      <c r="G108">
        <v>0</v>
      </c>
      <c r="H108">
        <v>2</v>
      </c>
      <c r="I108">
        <v>11</v>
      </c>
      <c r="J108">
        <v>1</v>
      </c>
      <c r="K108">
        <v>0</v>
      </c>
      <c r="L108">
        <v>0</v>
      </c>
      <c r="M108">
        <v>3</v>
      </c>
      <c r="N108">
        <v>0</v>
      </c>
      <c r="O108">
        <v>5</v>
      </c>
      <c r="P108">
        <v>0</v>
      </c>
      <c r="Q108">
        <v>2</v>
      </c>
      <c r="R108">
        <v>0</v>
      </c>
      <c r="S108">
        <v>0</v>
      </c>
      <c r="T108">
        <v>0</v>
      </c>
      <c r="U108" s="2">
        <v>1</v>
      </c>
      <c r="V108" s="552">
        <v>27</v>
      </c>
      <c r="W108" s="29">
        <v>2.2319583367777134</v>
      </c>
    </row>
    <row r="109" spans="2:23">
      <c r="B109" s="636">
        <v>5106851</v>
      </c>
      <c r="C109" s="2" t="s">
        <v>101</v>
      </c>
      <c r="D109" s="94">
        <v>2877</v>
      </c>
      <c r="E109">
        <v>0</v>
      </c>
      <c r="F109">
        <v>1</v>
      </c>
      <c r="G109">
        <v>0</v>
      </c>
      <c r="H109">
        <v>3</v>
      </c>
      <c r="I109">
        <v>5</v>
      </c>
      <c r="J109">
        <v>2</v>
      </c>
      <c r="K109">
        <v>0</v>
      </c>
      <c r="L109">
        <v>0</v>
      </c>
      <c r="M109">
        <v>0</v>
      </c>
      <c r="N109">
        <v>0</v>
      </c>
      <c r="O109">
        <v>2</v>
      </c>
      <c r="P109">
        <v>0</v>
      </c>
      <c r="Q109">
        <v>0</v>
      </c>
      <c r="R109">
        <v>0</v>
      </c>
      <c r="S109">
        <v>0</v>
      </c>
      <c r="T109">
        <v>0</v>
      </c>
      <c r="U109" s="2">
        <v>0</v>
      </c>
      <c r="V109" s="552">
        <v>13</v>
      </c>
      <c r="W109" s="29">
        <v>4.5185957594716717</v>
      </c>
    </row>
    <row r="110" spans="2:23">
      <c r="B110" s="636">
        <v>5107008</v>
      </c>
      <c r="C110" s="2" t="s">
        <v>102</v>
      </c>
      <c r="D110" s="94">
        <v>16021</v>
      </c>
      <c r="E110">
        <v>3</v>
      </c>
      <c r="F110">
        <v>2</v>
      </c>
      <c r="G110">
        <v>0</v>
      </c>
      <c r="H110">
        <v>6</v>
      </c>
      <c r="I110">
        <v>20</v>
      </c>
      <c r="J110">
        <v>6</v>
      </c>
      <c r="K110">
        <v>0</v>
      </c>
      <c r="L110">
        <v>2</v>
      </c>
      <c r="M110">
        <v>0</v>
      </c>
      <c r="N110">
        <v>2</v>
      </c>
      <c r="O110">
        <v>4</v>
      </c>
      <c r="P110">
        <v>1</v>
      </c>
      <c r="Q110">
        <v>3</v>
      </c>
      <c r="R110">
        <v>0</v>
      </c>
      <c r="S110">
        <v>0</v>
      </c>
      <c r="T110">
        <v>0</v>
      </c>
      <c r="U110" s="2">
        <v>1</v>
      </c>
      <c r="V110" s="552">
        <v>50</v>
      </c>
      <c r="W110" s="29">
        <v>3.12090381374446</v>
      </c>
    </row>
    <row r="111" spans="2:23">
      <c r="B111" s="636">
        <v>5107040</v>
      </c>
      <c r="C111" s="2" t="s">
        <v>103</v>
      </c>
      <c r="D111" s="94">
        <v>62983</v>
      </c>
      <c r="E111">
        <v>11</v>
      </c>
      <c r="F111">
        <v>16</v>
      </c>
      <c r="G111">
        <v>1</v>
      </c>
      <c r="H111">
        <v>72</v>
      </c>
      <c r="I111">
        <v>112</v>
      </c>
      <c r="J111">
        <v>45</v>
      </c>
      <c r="K111">
        <v>9</v>
      </c>
      <c r="L111">
        <v>2</v>
      </c>
      <c r="M111">
        <v>6</v>
      </c>
      <c r="N111">
        <v>15</v>
      </c>
      <c r="O111">
        <v>79</v>
      </c>
      <c r="P111">
        <v>10</v>
      </c>
      <c r="Q111">
        <v>20</v>
      </c>
      <c r="R111">
        <v>0</v>
      </c>
      <c r="S111">
        <v>2</v>
      </c>
      <c r="T111">
        <v>20</v>
      </c>
      <c r="U111" s="2">
        <v>5</v>
      </c>
      <c r="V111" s="552">
        <v>425</v>
      </c>
      <c r="W111" s="29">
        <v>6.747852595144721</v>
      </c>
    </row>
    <row r="112" spans="2:23">
      <c r="B112" s="636">
        <v>5107065</v>
      </c>
      <c r="C112" s="2" t="s">
        <v>104</v>
      </c>
      <c r="D112" s="94">
        <v>17937</v>
      </c>
      <c r="E112">
        <v>2</v>
      </c>
      <c r="F112">
        <v>1</v>
      </c>
      <c r="G112">
        <v>0</v>
      </c>
      <c r="H112">
        <v>13</v>
      </c>
      <c r="I112">
        <v>27</v>
      </c>
      <c r="J112">
        <v>9</v>
      </c>
      <c r="K112">
        <v>2</v>
      </c>
      <c r="L112">
        <v>0</v>
      </c>
      <c r="M112">
        <v>4</v>
      </c>
      <c r="N112">
        <v>2</v>
      </c>
      <c r="O112">
        <v>14</v>
      </c>
      <c r="P112">
        <v>0</v>
      </c>
      <c r="Q112">
        <v>4</v>
      </c>
      <c r="R112">
        <v>0</v>
      </c>
      <c r="S112">
        <v>0</v>
      </c>
      <c r="T112">
        <v>2</v>
      </c>
      <c r="U112" s="2">
        <v>2</v>
      </c>
      <c r="V112" s="552">
        <v>82</v>
      </c>
      <c r="W112" s="29">
        <v>4.571556001561019</v>
      </c>
    </row>
    <row r="113" spans="2:23">
      <c r="B113" s="636">
        <v>5107156</v>
      </c>
      <c r="C113" s="2" t="s">
        <v>105</v>
      </c>
      <c r="D113" s="94">
        <v>2743</v>
      </c>
      <c r="E113">
        <v>0</v>
      </c>
      <c r="F113">
        <v>1</v>
      </c>
      <c r="G113">
        <v>0</v>
      </c>
      <c r="H113">
        <v>0</v>
      </c>
      <c r="I113">
        <v>5</v>
      </c>
      <c r="J113">
        <v>1</v>
      </c>
      <c r="K113">
        <v>0</v>
      </c>
      <c r="L113">
        <v>0</v>
      </c>
      <c r="M113">
        <v>1</v>
      </c>
      <c r="N113">
        <v>1</v>
      </c>
      <c r="O113">
        <v>2</v>
      </c>
      <c r="P113">
        <v>0</v>
      </c>
      <c r="Q113">
        <v>1</v>
      </c>
      <c r="R113">
        <v>0</v>
      </c>
      <c r="S113">
        <v>0</v>
      </c>
      <c r="T113">
        <v>0</v>
      </c>
      <c r="U113" s="2">
        <v>1</v>
      </c>
      <c r="V113" s="552">
        <v>13</v>
      </c>
      <c r="W113" s="29">
        <v>4.7393364928909953</v>
      </c>
    </row>
    <row r="114" spans="2:23">
      <c r="B114" s="636">
        <v>5107180</v>
      </c>
      <c r="C114" s="2" t="s">
        <v>106</v>
      </c>
      <c r="D114" s="94">
        <v>10329</v>
      </c>
      <c r="E114">
        <v>1</v>
      </c>
      <c r="F114">
        <v>1</v>
      </c>
      <c r="G114">
        <v>0</v>
      </c>
      <c r="H114">
        <v>4</v>
      </c>
      <c r="I114">
        <v>9</v>
      </c>
      <c r="J114">
        <v>3</v>
      </c>
      <c r="K114">
        <v>1</v>
      </c>
      <c r="L114">
        <v>0</v>
      </c>
      <c r="M114">
        <v>1</v>
      </c>
      <c r="N114">
        <v>1</v>
      </c>
      <c r="O114">
        <v>7</v>
      </c>
      <c r="P114">
        <v>0</v>
      </c>
      <c r="Q114">
        <v>4</v>
      </c>
      <c r="R114">
        <v>0</v>
      </c>
      <c r="S114">
        <v>0</v>
      </c>
      <c r="T114">
        <v>0</v>
      </c>
      <c r="U114" s="2">
        <v>2</v>
      </c>
      <c r="V114" s="552">
        <v>34</v>
      </c>
      <c r="W114" s="29">
        <v>3.2917029722141544</v>
      </c>
    </row>
    <row r="115" spans="2:23">
      <c r="B115" s="636">
        <v>5107198</v>
      </c>
      <c r="C115" s="2" t="s">
        <v>107</v>
      </c>
      <c r="D115" s="94">
        <v>2422</v>
      </c>
      <c r="E115">
        <v>0</v>
      </c>
      <c r="F115">
        <v>1</v>
      </c>
      <c r="G115">
        <v>0</v>
      </c>
      <c r="H115">
        <v>2</v>
      </c>
      <c r="I115">
        <v>6</v>
      </c>
      <c r="J115">
        <v>1</v>
      </c>
      <c r="K115">
        <v>0</v>
      </c>
      <c r="L115">
        <v>0</v>
      </c>
      <c r="M115">
        <v>0</v>
      </c>
      <c r="N115">
        <v>1</v>
      </c>
      <c r="O115">
        <v>1</v>
      </c>
      <c r="P115">
        <v>1</v>
      </c>
      <c r="Q115">
        <v>1</v>
      </c>
      <c r="R115">
        <v>0</v>
      </c>
      <c r="S115">
        <v>0</v>
      </c>
      <c r="T115">
        <v>0</v>
      </c>
      <c r="U115" s="2">
        <v>2</v>
      </c>
      <c r="V115" s="552">
        <v>16</v>
      </c>
      <c r="W115" s="29">
        <v>6.6061106523534265</v>
      </c>
    </row>
    <row r="116" spans="2:23">
      <c r="B116" s="636">
        <v>5107206</v>
      </c>
      <c r="C116" s="2" t="s">
        <v>108</v>
      </c>
      <c r="D116" s="94">
        <v>5153</v>
      </c>
      <c r="E116">
        <v>1</v>
      </c>
      <c r="F116">
        <v>1</v>
      </c>
      <c r="G116">
        <v>0</v>
      </c>
      <c r="H116">
        <v>1</v>
      </c>
      <c r="I116">
        <v>5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2</v>
      </c>
      <c r="P116">
        <v>0</v>
      </c>
      <c r="Q116">
        <v>1</v>
      </c>
      <c r="R116">
        <v>0</v>
      </c>
      <c r="S116">
        <v>0</v>
      </c>
      <c r="T116">
        <v>0</v>
      </c>
      <c r="U116" s="2">
        <v>0</v>
      </c>
      <c r="V116" s="552">
        <v>12</v>
      </c>
      <c r="W116" s="29">
        <v>2.3287405394915583</v>
      </c>
    </row>
    <row r="117" spans="2:23">
      <c r="B117" s="636">
        <v>5107578</v>
      </c>
      <c r="C117" s="2" t="s">
        <v>109</v>
      </c>
      <c r="D117" s="94">
        <v>4036</v>
      </c>
      <c r="E117">
        <v>0</v>
      </c>
      <c r="F117">
        <v>2</v>
      </c>
      <c r="G117">
        <v>0</v>
      </c>
      <c r="H117">
        <v>1</v>
      </c>
      <c r="I117">
        <v>4</v>
      </c>
      <c r="J117">
        <v>1</v>
      </c>
      <c r="K117">
        <v>0</v>
      </c>
      <c r="L117">
        <v>0</v>
      </c>
      <c r="M117">
        <v>2</v>
      </c>
      <c r="N117">
        <v>0</v>
      </c>
      <c r="O117">
        <v>1</v>
      </c>
      <c r="P117">
        <v>0</v>
      </c>
      <c r="Q117">
        <v>1</v>
      </c>
      <c r="R117">
        <v>0</v>
      </c>
      <c r="S117">
        <v>1</v>
      </c>
      <c r="T117">
        <v>0</v>
      </c>
      <c r="U117" s="2">
        <v>0</v>
      </c>
      <c r="V117" s="552">
        <v>13</v>
      </c>
      <c r="W117" s="29">
        <v>3.2210109018830524</v>
      </c>
    </row>
    <row r="118" spans="2:23">
      <c r="B118" s="636">
        <v>5107602</v>
      </c>
      <c r="C118" s="2" t="s">
        <v>110</v>
      </c>
      <c r="D118" s="94">
        <v>236067</v>
      </c>
      <c r="E118">
        <v>46</v>
      </c>
      <c r="F118">
        <v>66</v>
      </c>
      <c r="G118">
        <v>11</v>
      </c>
      <c r="H118">
        <v>175</v>
      </c>
      <c r="I118">
        <v>353</v>
      </c>
      <c r="J118">
        <v>76</v>
      </c>
      <c r="K118">
        <v>12</v>
      </c>
      <c r="L118">
        <v>14</v>
      </c>
      <c r="M118">
        <v>13</v>
      </c>
      <c r="N118">
        <v>40</v>
      </c>
      <c r="O118">
        <v>109</v>
      </c>
      <c r="P118">
        <v>68</v>
      </c>
      <c r="Q118">
        <v>109</v>
      </c>
      <c r="R118">
        <v>2</v>
      </c>
      <c r="S118">
        <v>14</v>
      </c>
      <c r="T118">
        <v>114</v>
      </c>
      <c r="U118" s="2">
        <v>66</v>
      </c>
      <c r="V118" s="552">
        <v>1288</v>
      </c>
      <c r="W118" s="29">
        <v>5.4560781473056377</v>
      </c>
    </row>
    <row r="119" spans="2:23">
      <c r="B119" s="636">
        <v>5107701</v>
      </c>
      <c r="C119" s="2" t="s">
        <v>111</v>
      </c>
      <c r="D119" s="94">
        <v>17067</v>
      </c>
      <c r="E119">
        <v>1</v>
      </c>
      <c r="F119">
        <v>2</v>
      </c>
      <c r="G119">
        <v>0</v>
      </c>
      <c r="H119">
        <v>2</v>
      </c>
      <c r="I119">
        <v>14</v>
      </c>
      <c r="J119">
        <v>2</v>
      </c>
      <c r="K119">
        <v>0</v>
      </c>
      <c r="L119">
        <v>0</v>
      </c>
      <c r="M119">
        <v>4</v>
      </c>
      <c r="N119">
        <v>0</v>
      </c>
      <c r="O119">
        <v>5</v>
      </c>
      <c r="P119">
        <v>0</v>
      </c>
      <c r="Q119">
        <v>1</v>
      </c>
      <c r="R119">
        <v>0</v>
      </c>
      <c r="S119">
        <v>0</v>
      </c>
      <c r="T119">
        <v>0</v>
      </c>
      <c r="U119" s="2">
        <v>0</v>
      </c>
      <c r="V119" s="552">
        <v>31</v>
      </c>
      <c r="W119" s="29">
        <v>1.8163707740083201</v>
      </c>
    </row>
    <row r="120" spans="2:23">
      <c r="B120" s="636">
        <v>5107750</v>
      </c>
      <c r="C120" s="2" t="s">
        <v>112</v>
      </c>
      <c r="D120" s="94">
        <v>3295</v>
      </c>
      <c r="E120">
        <v>1</v>
      </c>
      <c r="F120">
        <v>1</v>
      </c>
      <c r="G120">
        <v>0</v>
      </c>
      <c r="H120">
        <v>2</v>
      </c>
      <c r="I120">
        <v>3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2</v>
      </c>
      <c r="P120">
        <v>0</v>
      </c>
      <c r="Q120">
        <v>0</v>
      </c>
      <c r="R120">
        <v>0</v>
      </c>
      <c r="S120">
        <v>0</v>
      </c>
      <c r="T120">
        <v>0</v>
      </c>
      <c r="U120" s="2">
        <v>1</v>
      </c>
      <c r="V120" s="552">
        <v>11</v>
      </c>
      <c r="W120" s="29">
        <v>3.3383915022761759</v>
      </c>
    </row>
    <row r="121" spans="2:23">
      <c r="B121" s="636">
        <v>5107248</v>
      </c>
      <c r="C121" s="2" t="s">
        <v>113</v>
      </c>
      <c r="D121" s="94">
        <v>4563</v>
      </c>
      <c r="E121">
        <v>1</v>
      </c>
      <c r="F121">
        <v>1</v>
      </c>
      <c r="G121">
        <v>0</v>
      </c>
      <c r="H121">
        <v>6</v>
      </c>
      <c r="I121">
        <v>8</v>
      </c>
      <c r="J121">
        <v>2</v>
      </c>
      <c r="K121">
        <v>1</v>
      </c>
      <c r="L121">
        <v>0</v>
      </c>
      <c r="M121">
        <v>0</v>
      </c>
      <c r="N121">
        <v>1</v>
      </c>
      <c r="O121">
        <v>5</v>
      </c>
      <c r="P121">
        <v>0</v>
      </c>
      <c r="Q121">
        <v>1</v>
      </c>
      <c r="R121">
        <v>0</v>
      </c>
      <c r="S121">
        <v>0</v>
      </c>
      <c r="T121">
        <v>0</v>
      </c>
      <c r="U121" s="2">
        <v>0</v>
      </c>
      <c r="V121" s="552">
        <v>26</v>
      </c>
      <c r="W121" s="29">
        <v>5.6980056980056979</v>
      </c>
    </row>
    <row r="122" spans="2:23">
      <c r="B122" s="636">
        <v>5107743</v>
      </c>
      <c r="C122" s="2" t="s">
        <v>114</v>
      </c>
      <c r="D122" s="94">
        <v>2633</v>
      </c>
      <c r="E122">
        <v>1</v>
      </c>
      <c r="F122">
        <v>1</v>
      </c>
      <c r="G122">
        <v>0</v>
      </c>
      <c r="H122">
        <v>1</v>
      </c>
      <c r="I122">
        <v>3</v>
      </c>
      <c r="J122">
        <v>1</v>
      </c>
      <c r="K122">
        <v>0</v>
      </c>
      <c r="L122">
        <v>0</v>
      </c>
      <c r="M122">
        <v>2</v>
      </c>
      <c r="N122">
        <v>0</v>
      </c>
      <c r="O122">
        <v>3</v>
      </c>
      <c r="P122">
        <v>0</v>
      </c>
      <c r="Q122">
        <v>1</v>
      </c>
      <c r="R122">
        <v>0</v>
      </c>
      <c r="S122">
        <v>0</v>
      </c>
      <c r="T122">
        <v>0</v>
      </c>
      <c r="U122" s="2">
        <v>0</v>
      </c>
      <c r="V122" s="552">
        <v>13</v>
      </c>
      <c r="W122" s="29">
        <v>4.9373338397265476</v>
      </c>
    </row>
    <row r="123" spans="2:23">
      <c r="B123" s="636">
        <v>5107768</v>
      </c>
      <c r="C123" s="2" t="s">
        <v>115</v>
      </c>
      <c r="D123" s="94">
        <v>3526</v>
      </c>
      <c r="E123">
        <v>1</v>
      </c>
      <c r="F123">
        <v>1</v>
      </c>
      <c r="G123">
        <v>0</v>
      </c>
      <c r="H123">
        <v>3</v>
      </c>
      <c r="I123">
        <v>9</v>
      </c>
      <c r="J123">
        <v>2</v>
      </c>
      <c r="K123">
        <v>2</v>
      </c>
      <c r="L123">
        <v>0</v>
      </c>
      <c r="M123">
        <v>0</v>
      </c>
      <c r="N123">
        <v>1</v>
      </c>
      <c r="O123">
        <v>4</v>
      </c>
      <c r="P123">
        <v>0</v>
      </c>
      <c r="Q123">
        <v>1</v>
      </c>
      <c r="R123">
        <v>0</v>
      </c>
      <c r="S123">
        <v>0</v>
      </c>
      <c r="T123">
        <v>0</v>
      </c>
      <c r="U123" s="2">
        <v>1</v>
      </c>
      <c r="V123" s="552">
        <v>25</v>
      </c>
      <c r="W123" s="29">
        <v>7.0901871809415775</v>
      </c>
    </row>
    <row r="124" spans="2:23">
      <c r="B124" s="636">
        <v>5107776</v>
      </c>
      <c r="C124" s="2" t="s">
        <v>116</v>
      </c>
      <c r="D124" s="94">
        <v>8460</v>
      </c>
      <c r="E124">
        <v>1</v>
      </c>
      <c r="F124">
        <v>2</v>
      </c>
      <c r="G124">
        <v>0</v>
      </c>
      <c r="H124">
        <v>2</v>
      </c>
      <c r="I124">
        <v>8</v>
      </c>
      <c r="J124">
        <v>1</v>
      </c>
      <c r="K124">
        <v>0</v>
      </c>
      <c r="L124">
        <v>0</v>
      </c>
      <c r="M124">
        <v>1</v>
      </c>
      <c r="N124">
        <v>1</v>
      </c>
      <c r="O124">
        <v>3</v>
      </c>
      <c r="P124">
        <v>0</v>
      </c>
      <c r="Q124">
        <v>0</v>
      </c>
      <c r="R124">
        <v>0</v>
      </c>
      <c r="S124">
        <v>0</v>
      </c>
      <c r="T124">
        <v>0</v>
      </c>
      <c r="U124" s="2">
        <v>0</v>
      </c>
      <c r="V124" s="552">
        <v>19</v>
      </c>
      <c r="W124" s="29">
        <v>2.2458628841607569</v>
      </c>
    </row>
    <row r="125" spans="2:23">
      <c r="B125" s="636">
        <v>5107263</v>
      </c>
      <c r="C125" s="2" t="s">
        <v>117</v>
      </c>
      <c r="D125" s="94">
        <v>3155</v>
      </c>
      <c r="E125">
        <v>1</v>
      </c>
      <c r="F125">
        <v>1</v>
      </c>
      <c r="G125">
        <v>0</v>
      </c>
      <c r="H125">
        <v>2</v>
      </c>
      <c r="I125">
        <v>1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1</v>
      </c>
      <c r="P125">
        <v>0</v>
      </c>
      <c r="Q125">
        <v>1</v>
      </c>
      <c r="R125">
        <v>0</v>
      </c>
      <c r="S125">
        <v>0</v>
      </c>
      <c r="T125">
        <v>0</v>
      </c>
      <c r="U125" s="2">
        <v>1</v>
      </c>
      <c r="V125" s="552">
        <v>9</v>
      </c>
      <c r="W125" s="29">
        <v>2.8526148969889067</v>
      </c>
    </row>
    <row r="126" spans="2:23">
      <c r="B126" s="636">
        <v>5107792</v>
      </c>
      <c r="C126" s="2" t="s">
        <v>118</v>
      </c>
      <c r="D126" s="94">
        <v>5323</v>
      </c>
      <c r="E126">
        <v>1</v>
      </c>
      <c r="F126">
        <v>2</v>
      </c>
      <c r="G126">
        <v>0</v>
      </c>
      <c r="H126">
        <v>1</v>
      </c>
      <c r="I126">
        <v>11</v>
      </c>
      <c r="J126">
        <v>2</v>
      </c>
      <c r="K126">
        <v>0</v>
      </c>
      <c r="L126">
        <v>0</v>
      </c>
      <c r="M126">
        <v>1</v>
      </c>
      <c r="N126">
        <v>1</v>
      </c>
      <c r="O126">
        <v>2</v>
      </c>
      <c r="P126">
        <v>0</v>
      </c>
      <c r="Q126">
        <v>2</v>
      </c>
      <c r="R126">
        <v>0</v>
      </c>
      <c r="S126">
        <v>0</v>
      </c>
      <c r="T126">
        <v>0</v>
      </c>
      <c r="U126" s="2">
        <v>0</v>
      </c>
      <c r="V126" s="552">
        <v>23</v>
      </c>
      <c r="W126" s="29">
        <v>4.3208716888972383</v>
      </c>
    </row>
    <row r="127" spans="2:23">
      <c r="B127" s="636">
        <v>5107800</v>
      </c>
      <c r="C127" s="2" t="s">
        <v>119</v>
      </c>
      <c r="D127" s="94">
        <v>16819</v>
      </c>
      <c r="E127">
        <v>3</v>
      </c>
      <c r="F127">
        <v>1</v>
      </c>
      <c r="G127">
        <v>1</v>
      </c>
      <c r="H127">
        <v>2</v>
      </c>
      <c r="I127">
        <v>18</v>
      </c>
      <c r="J127">
        <v>4</v>
      </c>
      <c r="K127">
        <v>0</v>
      </c>
      <c r="L127">
        <v>0</v>
      </c>
      <c r="M127">
        <v>4</v>
      </c>
      <c r="N127">
        <v>1</v>
      </c>
      <c r="O127">
        <v>7</v>
      </c>
      <c r="P127">
        <v>0</v>
      </c>
      <c r="Q127">
        <v>2</v>
      </c>
      <c r="R127">
        <v>0</v>
      </c>
      <c r="S127">
        <v>0</v>
      </c>
      <c r="T127">
        <v>0</v>
      </c>
      <c r="U127" s="2">
        <v>1</v>
      </c>
      <c r="V127" s="552">
        <v>44</v>
      </c>
      <c r="W127" s="29">
        <v>2.616088947024199</v>
      </c>
    </row>
    <row r="128" spans="2:23">
      <c r="B128" s="636">
        <v>5107859</v>
      </c>
      <c r="C128" s="2" t="s">
        <v>120</v>
      </c>
      <c r="D128" s="94">
        <v>11801</v>
      </c>
      <c r="E128">
        <v>5</v>
      </c>
      <c r="F128">
        <v>2</v>
      </c>
      <c r="G128">
        <v>0</v>
      </c>
      <c r="H128">
        <v>6</v>
      </c>
      <c r="I128">
        <v>17</v>
      </c>
      <c r="J128">
        <v>3</v>
      </c>
      <c r="K128">
        <v>0</v>
      </c>
      <c r="L128">
        <v>0</v>
      </c>
      <c r="M128">
        <v>3</v>
      </c>
      <c r="N128">
        <v>1</v>
      </c>
      <c r="O128">
        <v>7</v>
      </c>
      <c r="P128">
        <v>0</v>
      </c>
      <c r="Q128">
        <v>2</v>
      </c>
      <c r="R128">
        <v>0</v>
      </c>
      <c r="S128">
        <v>0</v>
      </c>
      <c r="T128">
        <v>0</v>
      </c>
      <c r="U128" s="2">
        <v>1</v>
      </c>
      <c r="V128" s="552">
        <v>47</v>
      </c>
      <c r="W128" s="29">
        <v>3.9827133293788659</v>
      </c>
    </row>
    <row r="129" spans="2:23">
      <c r="B129" s="636">
        <v>5107297</v>
      </c>
      <c r="C129" s="2" t="s">
        <v>121</v>
      </c>
      <c r="D129" s="94">
        <v>4105</v>
      </c>
      <c r="E129">
        <v>0</v>
      </c>
      <c r="F129">
        <v>1</v>
      </c>
      <c r="G129">
        <v>0</v>
      </c>
      <c r="H129">
        <v>3</v>
      </c>
      <c r="I129">
        <v>3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1</v>
      </c>
      <c r="R129">
        <v>0</v>
      </c>
      <c r="S129">
        <v>0</v>
      </c>
      <c r="T129">
        <v>0</v>
      </c>
      <c r="U129" s="2">
        <v>0</v>
      </c>
      <c r="V129" s="552">
        <v>10</v>
      </c>
      <c r="W129" s="29">
        <v>2.4360535931790497</v>
      </c>
    </row>
    <row r="130" spans="2:23">
      <c r="B130" s="636">
        <v>5107305</v>
      </c>
      <c r="C130" s="2" t="s">
        <v>122</v>
      </c>
      <c r="D130" s="94">
        <v>21011</v>
      </c>
      <c r="E130">
        <v>2</v>
      </c>
      <c r="F130">
        <v>4</v>
      </c>
      <c r="G130">
        <v>0</v>
      </c>
      <c r="H130">
        <v>7</v>
      </c>
      <c r="I130">
        <v>21</v>
      </c>
      <c r="J130">
        <v>4</v>
      </c>
      <c r="K130">
        <v>0</v>
      </c>
      <c r="L130">
        <v>0</v>
      </c>
      <c r="M130">
        <v>3</v>
      </c>
      <c r="N130">
        <v>2</v>
      </c>
      <c r="O130">
        <v>7</v>
      </c>
      <c r="P130">
        <v>1</v>
      </c>
      <c r="Q130">
        <v>5</v>
      </c>
      <c r="R130">
        <v>1</v>
      </c>
      <c r="S130">
        <v>0</v>
      </c>
      <c r="T130">
        <v>0</v>
      </c>
      <c r="U130" s="2">
        <v>0</v>
      </c>
      <c r="V130" s="552">
        <v>57</v>
      </c>
      <c r="W130" s="29">
        <v>2.7128646899243254</v>
      </c>
    </row>
    <row r="131" spans="2:23">
      <c r="B131" s="636">
        <v>5107354</v>
      </c>
      <c r="C131" s="2" t="s">
        <v>123</v>
      </c>
      <c r="D131" s="94">
        <v>5620</v>
      </c>
      <c r="E131">
        <v>1</v>
      </c>
      <c r="F131">
        <v>1</v>
      </c>
      <c r="G131">
        <v>0</v>
      </c>
      <c r="H131">
        <v>0</v>
      </c>
      <c r="I131">
        <v>8</v>
      </c>
      <c r="J131">
        <v>2</v>
      </c>
      <c r="K131">
        <v>0</v>
      </c>
      <c r="L131">
        <v>0</v>
      </c>
      <c r="M131">
        <v>2</v>
      </c>
      <c r="N131">
        <v>1</v>
      </c>
      <c r="O131">
        <v>2</v>
      </c>
      <c r="P131">
        <v>0</v>
      </c>
      <c r="Q131">
        <v>1</v>
      </c>
      <c r="R131">
        <v>0</v>
      </c>
      <c r="S131">
        <v>0</v>
      </c>
      <c r="T131">
        <v>0</v>
      </c>
      <c r="U131" s="2">
        <v>1</v>
      </c>
      <c r="V131" s="552">
        <v>19</v>
      </c>
      <c r="W131" s="29">
        <v>3.3807829181494662</v>
      </c>
    </row>
    <row r="132" spans="2:23">
      <c r="B132" s="636">
        <v>5107107</v>
      </c>
      <c r="C132" s="2" t="s">
        <v>124</v>
      </c>
      <c r="D132" s="94">
        <v>18846</v>
      </c>
      <c r="E132">
        <v>1</v>
      </c>
      <c r="F132">
        <v>0</v>
      </c>
      <c r="G132">
        <v>0</v>
      </c>
      <c r="H132">
        <v>4</v>
      </c>
      <c r="I132">
        <v>10</v>
      </c>
      <c r="J132">
        <v>2</v>
      </c>
      <c r="K132">
        <v>1</v>
      </c>
      <c r="L132">
        <v>0</v>
      </c>
      <c r="M132">
        <v>2</v>
      </c>
      <c r="N132">
        <v>0</v>
      </c>
      <c r="O132">
        <v>3</v>
      </c>
      <c r="P132">
        <v>1</v>
      </c>
      <c r="Q132">
        <v>1</v>
      </c>
      <c r="R132">
        <v>0</v>
      </c>
      <c r="S132">
        <v>0</v>
      </c>
      <c r="T132">
        <v>1</v>
      </c>
      <c r="U132" s="2">
        <v>1</v>
      </c>
      <c r="V132" s="552">
        <v>27</v>
      </c>
      <c r="W132" s="29">
        <v>1.4326647564469914</v>
      </c>
    </row>
    <row r="133" spans="2:23">
      <c r="B133" s="636">
        <v>5107404</v>
      </c>
      <c r="C133" s="2" t="s">
        <v>125</v>
      </c>
      <c r="D133" s="94">
        <v>4779</v>
      </c>
      <c r="E133">
        <v>0</v>
      </c>
      <c r="F133">
        <v>1</v>
      </c>
      <c r="G133">
        <v>0</v>
      </c>
      <c r="H133">
        <v>0</v>
      </c>
      <c r="I133">
        <v>2</v>
      </c>
      <c r="J133">
        <v>1</v>
      </c>
      <c r="K133">
        <v>0</v>
      </c>
      <c r="L133">
        <v>0</v>
      </c>
      <c r="M133">
        <v>1</v>
      </c>
      <c r="N133">
        <v>0</v>
      </c>
      <c r="O133">
        <v>2</v>
      </c>
      <c r="P133">
        <v>0</v>
      </c>
      <c r="Q133">
        <v>1</v>
      </c>
      <c r="R133">
        <v>0</v>
      </c>
      <c r="S133">
        <v>0</v>
      </c>
      <c r="T133">
        <v>0</v>
      </c>
      <c r="U133" s="2">
        <v>0</v>
      </c>
      <c r="V133" s="552">
        <v>8</v>
      </c>
      <c r="W133" s="29">
        <v>1.6739903745553464</v>
      </c>
    </row>
    <row r="134" spans="2:23">
      <c r="B134" s="636">
        <v>5107875</v>
      </c>
      <c r="C134" s="2" t="s">
        <v>126</v>
      </c>
      <c r="D134" s="94">
        <v>26695</v>
      </c>
      <c r="E134">
        <v>1</v>
      </c>
      <c r="F134">
        <v>2</v>
      </c>
      <c r="G134">
        <v>0</v>
      </c>
      <c r="H134">
        <v>19</v>
      </c>
      <c r="I134">
        <v>17</v>
      </c>
      <c r="J134">
        <v>6</v>
      </c>
      <c r="K134">
        <v>1</v>
      </c>
      <c r="L134">
        <v>0</v>
      </c>
      <c r="M134">
        <v>6</v>
      </c>
      <c r="N134">
        <v>2</v>
      </c>
      <c r="O134">
        <v>11</v>
      </c>
      <c r="P134">
        <v>5</v>
      </c>
      <c r="Q134">
        <v>5</v>
      </c>
      <c r="R134">
        <v>0</v>
      </c>
      <c r="S134">
        <v>2</v>
      </c>
      <c r="T134">
        <v>0</v>
      </c>
      <c r="U134" s="2">
        <v>0</v>
      </c>
      <c r="V134" s="552">
        <v>77</v>
      </c>
      <c r="W134" s="29">
        <v>2.8844352875070238</v>
      </c>
    </row>
    <row r="135" spans="2:23">
      <c r="B135" s="636">
        <v>5107883</v>
      </c>
      <c r="C135" s="2" t="s">
        <v>127</v>
      </c>
      <c r="D135" s="94">
        <v>1678</v>
      </c>
      <c r="E135">
        <v>1</v>
      </c>
      <c r="F135">
        <v>1</v>
      </c>
      <c r="G135">
        <v>0</v>
      </c>
      <c r="H135">
        <v>0</v>
      </c>
      <c r="I135">
        <v>2</v>
      </c>
      <c r="J135">
        <v>2</v>
      </c>
      <c r="K135">
        <v>0</v>
      </c>
      <c r="L135">
        <v>0</v>
      </c>
      <c r="M135">
        <v>2</v>
      </c>
      <c r="N135">
        <v>0</v>
      </c>
      <c r="O135">
        <v>1</v>
      </c>
      <c r="P135">
        <v>0</v>
      </c>
      <c r="Q135">
        <v>0</v>
      </c>
      <c r="R135">
        <v>0</v>
      </c>
      <c r="S135">
        <v>0</v>
      </c>
      <c r="T135">
        <v>0</v>
      </c>
      <c r="U135" s="2">
        <v>0</v>
      </c>
      <c r="V135" s="552">
        <v>9</v>
      </c>
      <c r="W135" s="29">
        <v>5.3635280095351607</v>
      </c>
    </row>
    <row r="136" spans="2:23">
      <c r="B136" s="636">
        <v>5107909</v>
      </c>
      <c r="C136" s="2" t="s">
        <v>128</v>
      </c>
      <c r="D136" s="94">
        <v>146005</v>
      </c>
      <c r="E136">
        <v>27</v>
      </c>
      <c r="F136">
        <v>31</v>
      </c>
      <c r="G136">
        <v>3</v>
      </c>
      <c r="H136">
        <v>120</v>
      </c>
      <c r="I136">
        <v>288</v>
      </c>
      <c r="J136">
        <v>90</v>
      </c>
      <c r="K136">
        <v>19</v>
      </c>
      <c r="L136">
        <v>18</v>
      </c>
      <c r="M136">
        <v>10</v>
      </c>
      <c r="N136">
        <v>36</v>
      </c>
      <c r="O136">
        <v>62</v>
      </c>
      <c r="P136">
        <v>44</v>
      </c>
      <c r="Q136">
        <v>98</v>
      </c>
      <c r="R136">
        <v>7</v>
      </c>
      <c r="S136">
        <v>19</v>
      </c>
      <c r="T136">
        <v>110</v>
      </c>
      <c r="U136" s="2">
        <v>56</v>
      </c>
      <c r="V136" s="552">
        <v>1038</v>
      </c>
      <c r="W136" s="29">
        <v>7.1093455703571795</v>
      </c>
    </row>
    <row r="137" spans="2:23">
      <c r="B137" s="636">
        <v>5107925</v>
      </c>
      <c r="C137" s="2" t="s">
        <v>129</v>
      </c>
      <c r="D137" s="94">
        <v>92769</v>
      </c>
      <c r="E137">
        <v>13</v>
      </c>
      <c r="F137">
        <v>24</v>
      </c>
      <c r="G137">
        <v>3</v>
      </c>
      <c r="H137">
        <v>71</v>
      </c>
      <c r="I137">
        <v>171</v>
      </c>
      <c r="J137">
        <v>51</v>
      </c>
      <c r="K137">
        <v>12</v>
      </c>
      <c r="L137">
        <v>4</v>
      </c>
      <c r="M137">
        <v>7</v>
      </c>
      <c r="N137">
        <v>15</v>
      </c>
      <c r="O137">
        <v>53</v>
      </c>
      <c r="P137">
        <v>9</v>
      </c>
      <c r="Q137">
        <v>29</v>
      </c>
      <c r="R137">
        <v>1</v>
      </c>
      <c r="S137">
        <v>8</v>
      </c>
      <c r="T137">
        <v>55</v>
      </c>
      <c r="U137" s="2">
        <v>23</v>
      </c>
      <c r="V137" s="552">
        <v>549</v>
      </c>
      <c r="W137" s="29">
        <v>5.9179251689680816</v>
      </c>
    </row>
    <row r="138" spans="2:23">
      <c r="B138" s="636">
        <v>5107941</v>
      </c>
      <c r="C138" s="2" t="s">
        <v>130</v>
      </c>
      <c r="D138" s="94">
        <v>9414</v>
      </c>
      <c r="E138">
        <v>1</v>
      </c>
      <c r="F138">
        <v>1</v>
      </c>
      <c r="G138">
        <v>0</v>
      </c>
      <c r="H138">
        <v>4</v>
      </c>
      <c r="I138">
        <v>9</v>
      </c>
      <c r="J138">
        <v>2</v>
      </c>
      <c r="K138">
        <v>1</v>
      </c>
      <c r="L138">
        <v>0</v>
      </c>
      <c r="M138">
        <v>1</v>
      </c>
      <c r="N138">
        <v>1</v>
      </c>
      <c r="O138">
        <v>4</v>
      </c>
      <c r="P138">
        <v>0</v>
      </c>
      <c r="Q138">
        <v>1</v>
      </c>
      <c r="R138">
        <v>0</v>
      </c>
      <c r="S138">
        <v>0</v>
      </c>
      <c r="T138">
        <v>0</v>
      </c>
      <c r="U138" s="2">
        <v>2</v>
      </c>
      <c r="V138" s="552">
        <v>27</v>
      </c>
      <c r="W138" s="29">
        <v>2.8680688336520079</v>
      </c>
    </row>
    <row r="139" spans="2:23">
      <c r="B139" s="636">
        <v>5107958</v>
      </c>
      <c r="C139" s="2" t="s">
        <v>131</v>
      </c>
      <c r="D139" s="94">
        <v>105704</v>
      </c>
      <c r="E139">
        <v>10</v>
      </c>
      <c r="F139">
        <v>29</v>
      </c>
      <c r="G139">
        <v>2</v>
      </c>
      <c r="H139">
        <v>65</v>
      </c>
      <c r="I139">
        <v>129</v>
      </c>
      <c r="J139">
        <v>43</v>
      </c>
      <c r="K139">
        <v>10</v>
      </c>
      <c r="L139">
        <v>10</v>
      </c>
      <c r="M139">
        <v>21</v>
      </c>
      <c r="N139">
        <v>9</v>
      </c>
      <c r="O139">
        <v>66</v>
      </c>
      <c r="P139">
        <v>14</v>
      </c>
      <c r="Q139">
        <v>19</v>
      </c>
      <c r="R139">
        <v>3</v>
      </c>
      <c r="S139">
        <v>3</v>
      </c>
      <c r="T139">
        <v>60</v>
      </c>
      <c r="U139" s="2">
        <v>9</v>
      </c>
      <c r="V139" s="552">
        <v>502</v>
      </c>
      <c r="W139" s="29">
        <v>4.7491107242866875</v>
      </c>
    </row>
    <row r="140" spans="2:23">
      <c r="B140" s="636">
        <v>5108006</v>
      </c>
      <c r="C140" s="2" t="s">
        <v>132</v>
      </c>
      <c r="D140" s="94">
        <v>14046</v>
      </c>
      <c r="E140">
        <v>1</v>
      </c>
      <c r="F140">
        <v>2</v>
      </c>
      <c r="G140">
        <v>0</v>
      </c>
      <c r="H140">
        <v>4</v>
      </c>
      <c r="I140">
        <v>10</v>
      </c>
      <c r="J140">
        <v>3</v>
      </c>
      <c r="K140">
        <v>0</v>
      </c>
      <c r="L140">
        <v>0</v>
      </c>
      <c r="M140">
        <v>0</v>
      </c>
      <c r="N140">
        <v>1</v>
      </c>
      <c r="O140">
        <v>13</v>
      </c>
      <c r="P140">
        <v>0</v>
      </c>
      <c r="Q140">
        <v>1</v>
      </c>
      <c r="R140">
        <v>0</v>
      </c>
      <c r="S140">
        <v>0</v>
      </c>
      <c r="T140">
        <v>0</v>
      </c>
      <c r="U140" s="2">
        <v>1</v>
      </c>
      <c r="V140" s="552">
        <v>36</v>
      </c>
      <c r="W140" s="29">
        <v>2.5630072618539086</v>
      </c>
    </row>
    <row r="141" spans="2:23">
      <c r="B141" s="636">
        <v>5108055</v>
      </c>
      <c r="C141" s="2" t="s">
        <v>133</v>
      </c>
      <c r="D141" s="94">
        <v>9476</v>
      </c>
      <c r="E141">
        <v>2</v>
      </c>
      <c r="F141">
        <v>2</v>
      </c>
      <c r="G141">
        <v>0</v>
      </c>
      <c r="H141">
        <v>1</v>
      </c>
      <c r="I141">
        <v>8</v>
      </c>
      <c r="J141">
        <v>3</v>
      </c>
      <c r="K141">
        <v>0</v>
      </c>
      <c r="L141">
        <v>0</v>
      </c>
      <c r="M141">
        <v>3</v>
      </c>
      <c r="N141">
        <v>1</v>
      </c>
      <c r="O141">
        <v>3</v>
      </c>
      <c r="P141">
        <v>0</v>
      </c>
      <c r="Q141">
        <v>1</v>
      </c>
      <c r="R141">
        <v>0</v>
      </c>
      <c r="S141">
        <v>0</v>
      </c>
      <c r="T141">
        <v>0</v>
      </c>
      <c r="U141" s="2">
        <v>4</v>
      </c>
      <c r="V141" s="552">
        <v>28</v>
      </c>
      <c r="W141" s="29">
        <v>2.9548332629801601</v>
      </c>
    </row>
    <row r="142" spans="2:23">
      <c r="B142" s="636">
        <v>5108105</v>
      </c>
      <c r="C142" s="2" t="s">
        <v>134</v>
      </c>
      <c r="D142" s="94">
        <v>3824</v>
      </c>
      <c r="E142">
        <v>0</v>
      </c>
      <c r="F142">
        <v>0</v>
      </c>
      <c r="G142">
        <v>0</v>
      </c>
      <c r="H142">
        <v>0</v>
      </c>
      <c r="I142">
        <v>2</v>
      </c>
      <c r="J142">
        <v>1</v>
      </c>
      <c r="K142">
        <v>0</v>
      </c>
      <c r="L142">
        <v>0</v>
      </c>
      <c r="M142">
        <v>1</v>
      </c>
      <c r="N142">
        <v>0</v>
      </c>
      <c r="O142">
        <v>1</v>
      </c>
      <c r="P142">
        <v>0</v>
      </c>
      <c r="Q142">
        <v>1</v>
      </c>
      <c r="R142">
        <v>0</v>
      </c>
      <c r="S142">
        <v>0</v>
      </c>
      <c r="T142">
        <v>0</v>
      </c>
      <c r="U142" s="2">
        <v>0</v>
      </c>
      <c r="V142" s="552">
        <v>6</v>
      </c>
      <c r="W142" s="29">
        <v>1.5690376569037656</v>
      </c>
    </row>
    <row r="143" spans="2:23">
      <c r="B143" s="636">
        <v>5108204</v>
      </c>
      <c r="C143" s="2" t="s">
        <v>135</v>
      </c>
      <c r="D143" s="94">
        <v>3547</v>
      </c>
      <c r="E143">
        <v>1</v>
      </c>
      <c r="F143">
        <v>1</v>
      </c>
      <c r="G143">
        <v>0</v>
      </c>
      <c r="H143">
        <v>2</v>
      </c>
      <c r="I143">
        <v>3</v>
      </c>
      <c r="J143">
        <v>1</v>
      </c>
      <c r="K143">
        <v>0</v>
      </c>
      <c r="L143">
        <v>0</v>
      </c>
      <c r="M143">
        <v>1</v>
      </c>
      <c r="N143">
        <v>1</v>
      </c>
      <c r="O143">
        <v>2</v>
      </c>
      <c r="P143">
        <v>0</v>
      </c>
      <c r="Q143">
        <v>1</v>
      </c>
      <c r="R143">
        <v>0</v>
      </c>
      <c r="S143">
        <v>0</v>
      </c>
      <c r="T143">
        <v>0</v>
      </c>
      <c r="U143" s="2">
        <v>1</v>
      </c>
      <c r="V143" s="552">
        <v>14</v>
      </c>
      <c r="W143" s="29">
        <v>3.9469974626444886</v>
      </c>
    </row>
    <row r="144" spans="2:23">
      <c r="B144" s="636">
        <v>5108303</v>
      </c>
      <c r="C144" s="2" t="s">
        <v>136</v>
      </c>
      <c r="D144" s="94">
        <v>3490</v>
      </c>
      <c r="E144">
        <v>1</v>
      </c>
      <c r="F144">
        <v>1</v>
      </c>
      <c r="G144">
        <v>0</v>
      </c>
      <c r="H144">
        <v>2</v>
      </c>
      <c r="I144">
        <v>6</v>
      </c>
      <c r="J144">
        <v>2</v>
      </c>
      <c r="K144">
        <v>0</v>
      </c>
      <c r="L144">
        <v>0</v>
      </c>
      <c r="M144">
        <v>0</v>
      </c>
      <c r="N144">
        <v>1</v>
      </c>
      <c r="O144">
        <v>3</v>
      </c>
      <c r="P144">
        <v>0</v>
      </c>
      <c r="Q144">
        <v>1</v>
      </c>
      <c r="R144">
        <v>0</v>
      </c>
      <c r="S144">
        <v>0</v>
      </c>
      <c r="T144">
        <v>0</v>
      </c>
      <c r="U144" s="2">
        <v>0</v>
      </c>
      <c r="V144" s="552">
        <v>17</v>
      </c>
      <c r="W144" s="29">
        <v>4.8710601719197708</v>
      </c>
    </row>
    <row r="145" spans="2:23">
      <c r="B145" s="636">
        <v>5108352</v>
      </c>
      <c r="C145" s="2" t="s">
        <v>137</v>
      </c>
      <c r="D145" s="94">
        <v>3126</v>
      </c>
      <c r="E145">
        <v>0</v>
      </c>
      <c r="F145">
        <v>2</v>
      </c>
      <c r="G145">
        <v>0</v>
      </c>
      <c r="H145">
        <v>0</v>
      </c>
      <c r="I145">
        <v>3</v>
      </c>
      <c r="J145">
        <v>1</v>
      </c>
      <c r="K145">
        <v>0</v>
      </c>
      <c r="L145">
        <v>0</v>
      </c>
      <c r="M145">
        <v>1</v>
      </c>
      <c r="N145">
        <v>0</v>
      </c>
      <c r="O145">
        <v>3</v>
      </c>
      <c r="P145">
        <v>0</v>
      </c>
      <c r="Q145">
        <v>1</v>
      </c>
      <c r="R145">
        <v>0</v>
      </c>
      <c r="S145">
        <v>0</v>
      </c>
      <c r="T145">
        <v>0</v>
      </c>
      <c r="U145" s="2">
        <v>1</v>
      </c>
      <c r="V145" s="552">
        <v>12</v>
      </c>
      <c r="W145" s="29">
        <v>3.8387715930902111</v>
      </c>
    </row>
    <row r="146" spans="2:23">
      <c r="B146" s="636">
        <v>5108402</v>
      </c>
      <c r="C146" s="2" t="s">
        <v>138</v>
      </c>
      <c r="D146" s="94">
        <v>287882</v>
      </c>
      <c r="E146">
        <v>43</v>
      </c>
      <c r="F146">
        <v>19</v>
      </c>
      <c r="G146">
        <v>6</v>
      </c>
      <c r="H146">
        <v>82</v>
      </c>
      <c r="I146">
        <v>287</v>
      </c>
      <c r="J146">
        <v>78</v>
      </c>
      <c r="K146">
        <v>3</v>
      </c>
      <c r="L146">
        <v>7</v>
      </c>
      <c r="M146">
        <v>12</v>
      </c>
      <c r="N146">
        <v>30</v>
      </c>
      <c r="O146">
        <v>98</v>
      </c>
      <c r="P146">
        <v>12</v>
      </c>
      <c r="Q146">
        <v>52</v>
      </c>
      <c r="R146">
        <v>5</v>
      </c>
      <c r="S146">
        <v>1</v>
      </c>
      <c r="T146">
        <v>32</v>
      </c>
      <c r="U146" s="2">
        <v>26</v>
      </c>
      <c r="V146" s="552">
        <v>793</v>
      </c>
      <c r="W146" s="29">
        <v>2.7546008434011156</v>
      </c>
    </row>
    <row r="147" spans="2:23">
      <c r="B147" s="636">
        <v>5108501</v>
      </c>
      <c r="C147" s="2" t="s">
        <v>139</v>
      </c>
      <c r="D147" s="94">
        <v>11402</v>
      </c>
      <c r="E147">
        <v>1</v>
      </c>
      <c r="F147">
        <v>1</v>
      </c>
      <c r="G147">
        <v>0</v>
      </c>
      <c r="H147">
        <v>4</v>
      </c>
      <c r="I147">
        <v>9</v>
      </c>
      <c r="J147">
        <v>3</v>
      </c>
      <c r="K147">
        <v>1</v>
      </c>
      <c r="L147">
        <v>0</v>
      </c>
      <c r="M147">
        <v>1</v>
      </c>
      <c r="N147">
        <v>1</v>
      </c>
      <c r="O147">
        <v>6</v>
      </c>
      <c r="P147">
        <v>0</v>
      </c>
      <c r="Q147">
        <v>1</v>
      </c>
      <c r="R147">
        <v>0</v>
      </c>
      <c r="S147">
        <v>0</v>
      </c>
      <c r="T147">
        <v>0</v>
      </c>
      <c r="U147" s="2">
        <v>0</v>
      </c>
      <c r="V147" s="552">
        <v>28</v>
      </c>
      <c r="W147" s="29">
        <v>2.4557095246447993</v>
      </c>
    </row>
    <row r="148" spans="2:23">
      <c r="B148" s="636">
        <v>5105507</v>
      </c>
      <c r="C148" s="2" t="s">
        <v>140</v>
      </c>
      <c r="D148" s="94">
        <v>16271</v>
      </c>
      <c r="E148">
        <v>2</v>
      </c>
      <c r="F148">
        <v>2</v>
      </c>
      <c r="G148">
        <v>0</v>
      </c>
      <c r="H148">
        <v>4</v>
      </c>
      <c r="I148">
        <v>20</v>
      </c>
      <c r="J148">
        <v>2</v>
      </c>
      <c r="K148">
        <v>1</v>
      </c>
      <c r="L148">
        <v>0</v>
      </c>
      <c r="M148">
        <v>4</v>
      </c>
      <c r="N148">
        <v>0</v>
      </c>
      <c r="O148">
        <v>5</v>
      </c>
      <c r="P148">
        <v>2</v>
      </c>
      <c r="Q148">
        <v>2</v>
      </c>
      <c r="R148">
        <v>0</v>
      </c>
      <c r="S148">
        <v>0</v>
      </c>
      <c r="T148">
        <v>0</v>
      </c>
      <c r="U148" s="2">
        <v>0</v>
      </c>
      <c r="V148" s="552">
        <v>44</v>
      </c>
      <c r="W148" s="29">
        <v>2.7041976522647655</v>
      </c>
    </row>
    <row r="149" spans="2:23">
      <c r="B149" s="637">
        <v>5108600</v>
      </c>
      <c r="C149" s="6" t="s">
        <v>141</v>
      </c>
      <c r="D149" s="60">
        <v>26496</v>
      </c>
      <c r="E149" s="511">
        <v>1</v>
      </c>
      <c r="F149" s="8">
        <v>3</v>
      </c>
      <c r="G149" s="8">
        <v>1</v>
      </c>
      <c r="H149" s="8">
        <v>5</v>
      </c>
      <c r="I149" s="8">
        <v>13</v>
      </c>
      <c r="J149" s="8">
        <v>2</v>
      </c>
      <c r="K149" s="8">
        <v>0</v>
      </c>
      <c r="L149" s="8">
        <v>1</v>
      </c>
      <c r="M149" s="8">
        <v>3</v>
      </c>
      <c r="N149" s="8">
        <v>1</v>
      </c>
      <c r="O149" s="8">
        <v>10</v>
      </c>
      <c r="P149" s="8">
        <v>0</v>
      </c>
      <c r="Q149" s="8">
        <v>1</v>
      </c>
      <c r="R149" s="8">
        <v>0</v>
      </c>
      <c r="S149" s="8">
        <v>0</v>
      </c>
      <c r="T149" s="8">
        <v>0</v>
      </c>
      <c r="U149" s="6">
        <v>2</v>
      </c>
      <c r="V149" s="553">
        <v>43</v>
      </c>
      <c r="W149" s="512">
        <v>1.6228864734299517</v>
      </c>
    </row>
    <row r="150" spans="2:23">
      <c r="B150" s="638" t="s">
        <v>687</v>
      </c>
      <c r="D150" s="16"/>
      <c r="V150" s="29"/>
      <c r="W150" s="29"/>
    </row>
    <row r="151" spans="2:23">
      <c r="W151" s="29"/>
    </row>
    <row r="152" spans="2:23">
      <c r="B152" s="291" t="s">
        <v>206</v>
      </c>
    </row>
    <row r="153" spans="2:23">
      <c r="B153" s="18" t="s">
        <v>502</v>
      </c>
    </row>
    <row r="154" spans="2:23">
      <c r="B154" s="428" t="s">
        <v>506</v>
      </c>
    </row>
    <row r="155" spans="2:23">
      <c r="B155" t="s">
        <v>693</v>
      </c>
    </row>
    <row r="156" spans="2:23">
      <c r="B156" s="18"/>
    </row>
  </sheetData>
  <mergeCells count="1">
    <mergeCell ref="B1:J1"/>
  </mergeCells>
  <hyperlinks>
    <hyperlink ref="B5" location="ÍNDICE!A1" display="VOLTAR"/>
    <hyperlink ref="B154" r:id="rId1" display="https://datasus.saude.gov.br/cnes-recursos-humanos-a-partir-de-agosto-de-2007-ocupacoes-classificadas-pela-cbo-2002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theme="9"/>
  </sheetPr>
  <dimension ref="B1:F156"/>
  <sheetViews>
    <sheetView showGridLines="0" workbookViewId="0">
      <selection activeCell="O14" sqref="O14"/>
    </sheetView>
  </sheetViews>
  <sheetFormatPr defaultRowHeight="15"/>
  <cols>
    <col min="3" max="3" width="30" bestFit="1" customWidth="1"/>
    <col min="4" max="6" width="16" customWidth="1"/>
  </cols>
  <sheetData>
    <row r="1" spans="2:6">
      <c r="B1" s="650" t="s">
        <v>237</v>
      </c>
      <c r="C1" s="650"/>
      <c r="D1" s="650"/>
      <c r="E1" s="650"/>
      <c r="F1" s="650"/>
    </row>
    <row r="2" spans="2:6">
      <c r="B2" s="238"/>
      <c r="C2" s="238"/>
      <c r="D2" s="238"/>
      <c r="E2" s="238"/>
      <c r="F2" s="238"/>
    </row>
    <row r="3" spans="2:6">
      <c r="B3" s="19" t="s">
        <v>707</v>
      </c>
    </row>
    <row r="4" spans="2:6">
      <c r="B4" s="19" t="s">
        <v>602</v>
      </c>
    </row>
    <row r="5" spans="2:6">
      <c r="B5" s="20">
        <v>2020</v>
      </c>
    </row>
    <row r="6" spans="2:6">
      <c r="B6" s="106" t="s">
        <v>302</v>
      </c>
    </row>
    <row r="8" spans="2:6" ht="63" customHeight="1">
      <c r="B8" s="606" t="s">
        <v>186</v>
      </c>
      <c r="C8" s="1" t="s">
        <v>0</v>
      </c>
      <c r="D8" s="630" t="s">
        <v>464</v>
      </c>
      <c r="E8" s="37" t="s">
        <v>465</v>
      </c>
      <c r="F8" s="295" t="s">
        <v>328</v>
      </c>
    </row>
    <row r="9" spans="2:6" ht="21" customHeight="1">
      <c r="B9" s="606" t="s">
        <v>191</v>
      </c>
      <c r="C9" s="631" t="s">
        <v>192</v>
      </c>
      <c r="D9" s="52" t="s">
        <v>193</v>
      </c>
      <c r="E9" s="88" t="s">
        <v>194</v>
      </c>
      <c r="F9" s="52" t="s">
        <v>290</v>
      </c>
    </row>
    <row r="10" spans="2:6">
      <c r="B10" s="617">
        <v>5100102</v>
      </c>
      <c r="C10" s="2" t="s">
        <v>1</v>
      </c>
      <c r="D10" s="56">
        <v>5375</v>
      </c>
      <c r="E10" s="567">
        <v>3</v>
      </c>
      <c r="F10" s="300">
        <v>0.55813953488372092</v>
      </c>
    </row>
    <row r="11" spans="2:6">
      <c r="B11" s="617">
        <v>5100201</v>
      </c>
      <c r="C11" s="2" t="s">
        <v>2</v>
      </c>
      <c r="D11" s="56">
        <v>26204</v>
      </c>
      <c r="E11" s="568">
        <v>21</v>
      </c>
      <c r="F11" s="300">
        <v>0.80140436574568763</v>
      </c>
    </row>
    <row r="12" spans="2:6">
      <c r="B12" s="617">
        <v>5100250</v>
      </c>
      <c r="C12" s="2" t="s">
        <v>3</v>
      </c>
      <c r="D12" s="56">
        <v>51946</v>
      </c>
      <c r="E12" s="568">
        <v>27</v>
      </c>
      <c r="F12" s="300">
        <v>0.51977053093597192</v>
      </c>
    </row>
    <row r="13" spans="2:6">
      <c r="B13" s="617">
        <v>5100300</v>
      </c>
      <c r="C13" s="2" t="s">
        <v>4</v>
      </c>
      <c r="D13" s="56">
        <v>19379</v>
      </c>
      <c r="E13" s="568">
        <v>13</v>
      </c>
      <c r="F13" s="300">
        <v>0.67082924815521949</v>
      </c>
    </row>
    <row r="14" spans="2:6">
      <c r="B14" s="617">
        <v>5100359</v>
      </c>
      <c r="C14" s="2" t="s">
        <v>5</v>
      </c>
      <c r="D14" s="56">
        <v>6983</v>
      </c>
      <c r="E14" s="568">
        <v>5</v>
      </c>
      <c r="F14" s="300">
        <v>0.71602463124731497</v>
      </c>
    </row>
    <row r="15" spans="2:6">
      <c r="B15" s="617">
        <v>5100409</v>
      </c>
      <c r="C15" s="2" t="s">
        <v>6</v>
      </c>
      <c r="D15" s="56">
        <v>12188</v>
      </c>
      <c r="E15" s="568">
        <v>6</v>
      </c>
      <c r="F15" s="300">
        <v>0.49228749589760423</v>
      </c>
    </row>
    <row r="16" spans="2:6">
      <c r="B16" s="617">
        <v>5100508</v>
      </c>
      <c r="C16" s="2" t="s">
        <v>7</v>
      </c>
      <c r="D16" s="56">
        <v>11473</v>
      </c>
      <c r="E16" s="568">
        <v>6</v>
      </c>
      <c r="F16" s="300">
        <v>0.52296696591998604</v>
      </c>
    </row>
    <row r="17" spans="2:6">
      <c r="B17" s="617">
        <v>5100607</v>
      </c>
      <c r="C17" s="2" t="s">
        <v>8</v>
      </c>
      <c r="D17" s="56">
        <v>11133</v>
      </c>
      <c r="E17" s="568">
        <v>7</v>
      </c>
      <c r="F17" s="300">
        <v>0.62876134015988494</v>
      </c>
    </row>
    <row r="18" spans="2:6">
      <c r="B18" s="617">
        <v>5100805</v>
      </c>
      <c r="C18" s="2" t="s">
        <v>9</v>
      </c>
      <c r="D18" s="56">
        <v>10283</v>
      </c>
      <c r="E18" s="568">
        <v>7</v>
      </c>
      <c r="F18" s="300">
        <v>0.6807351940095302</v>
      </c>
    </row>
    <row r="19" spans="2:6">
      <c r="B19" s="617">
        <v>5101001</v>
      </c>
      <c r="C19" s="2" t="s">
        <v>10</v>
      </c>
      <c r="D19" s="56">
        <v>3081</v>
      </c>
      <c r="E19" s="568">
        <v>3</v>
      </c>
      <c r="F19" s="300">
        <v>0.97370983446932813</v>
      </c>
    </row>
    <row r="20" spans="2:6">
      <c r="B20" s="617">
        <v>5101209</v>
      </c>
      <c r="C20" s="2" t="s">
        <v>11</v>
      </c>
      <c r="D20" s="56">
        <v>915</v>
      </c>
      <c r="E20" s="568">
        <v>1</v>
      </c>
      <c r="F20" s="300">
        <v>1.0928961748633881</v>
      </c>
    </row>
    <row r="21" spans="2:6">
      <c r="B21" s="617">
        <v>5101258</v>
      </c>
      <c r="C21" s="2" t="s">
        <v>12</v>
      </c>
      <c r="D21" s="56">
        <v>16951</v>
      </c>
      <c r="E21" s="568">
        <v>9</v>
      </c>
      <c r="F21" s="300">
        <v>0.5309421273081234</v>
      </c>
    </row>
    <row r="22" spans="2:6">
      <c r="B22" s="617">
        <v>5101308</v>
      </c>
      <c r="C22" s="2" t="s">
        <v>13</v>
      </c>
      <c r="D22" s="56">
        <v>9502</v>
      </c>
      <c r="E22" s="568">
        <v>8</v>
      </c>
      <c r="F22" s="300">
        <v>0.84192801515470428</v>
      </c>
    </row>
    <row r="23" spans="2:6">
      <c r="B23" s="617">
        <v>5101407</v>
      </c>
      <c r="C23" s="2" t="s">
        <v>14</v>
      </c>
      <c r="D23" s="56">
        <v>22714</v>
      </c>
      <c r="E23" s="568">
        <v>7</v>
      </c>
      <c r="F23" s="300">
        <v>0.30817997710663025</v>
      </c>
    </row>
    <row r="24" spans="2:6">
      <c r="B24" s="617">
        <v>5101605</v>
      </c>
      <c r="C24" s="2" t="s">
        <v>15</v>
      </c>
      <c r="D24" s="56">
        <v>8566</v>
      </c>
      <c r="E24" s="568">
        <v>5</v>
      </c>
      <c r="F24" s="300">
        <v>0.58370301190754148</v>
      </c>
    </row>
    <row r="25" spans="2:6">
      <c r="B25" s="617">
        <v>5101704</v>
      </c>
      <c r="C25" s="2" t="s">
        <v>16</v>
      </c>
      <c r="D25" s="56">
        <v>35307</v>
      </c>
      <c r="E25" s="568">
        <v>12</v>
      </c>
      <c r="F25" s="300">
        <v>0.33987594527997278</v>
      </c>
    </row>
    <row r="26" spans="2:6">
      <c r="B26" s="617">
        <v>5101803</v>
      </c>
      <c r="C26" s="2" t="s">
        <v>17</v>
      </c>
      <c r="D26" s="56">
        <v>61357</v>
      </c>
      <c r="E26" s="568">
        <v>43</v>
      </c>
      <c r="F26" s="300">
        <v>0.70081653275094946</v>
      </c>
    </row>
    <row r="27" spans="2:6">
      <c r="B27" s="617">
        <v>5101852</v>
      </c>
      <c r="C27" s="2" t="s">
        <v>18</v>
      </c>
      <c r="D27" s="56">
        <v>6706</v>
      </c>
      <c r="E27" s="568">
        <v>4</v>
      </c>
      <c r="F27" s="300">
        <v>0.59648076349537726</v>
      </c>
    </row>
    <row r="28" spans="2:6">
      <c r="B28" s="617">
        <v>5101902</v>
      </c>
      <c r="C28" s="2" t="s">
        <v>19</v>
      </c>
      <c r="D28" s="56">
        <v>20135</v>
      </c>
      <c r="E28" s="568">
        <v>10</v>
      </c>
      <c r="F28" s="300">
        <v>0.49664762850757393</v>
      </c>
    </row>
    <row r="29" spans="2:6">
      <c r="B29" s="617">
        <v>5102504</v>
      </c>
      <c r="C29" s="2" t="s">
        <v>20</v>
      </c>
      <c r="D29" s="56">
        <v>94861</v>
      </c>
      <c r="E29" s="568">
        <v>21</v>
      </c>
      <c r="F29" s="300">
        <v>0.22137654041176036</v>
      </c>
    </row>
    <row r="30" spans="2:6">
      <c r="B30" s="617">
        <v>5102603</v>
      </c>
      <c r="C30" s="2" t="s">
        <v>21</v>
      </c>
      <c r="D30" s="56">
        <v>16127</v>
      </c>
      <c r="E30" s="568">
        <v>9</v>
      </c>
      <c r="F30" s="300">
        <v>0.55807031685992436</v>
      </c>
    </row>
    <row r="31" spans="2:6">
      <c r="B31" s="617">
        <v>5102637</v>
      </c>
      <c r="C31" s="2" t="s">
        <v>22</v>
      </c>
      <c r="D31" s="56">
        <v>36148</v>
      </c>
      <c r="E31" s="568">
        <v>16</v>
      </c>
      <c r="F31" s="300">
        <v>0.44262476485559366</v>
      </c>
    </row>
    <row r="32" spans="2:6">
      <c r="B32" s="617">
        <v>5102678</v>
      </c>
      <c r="C32" s="2" t="s">
        <v>23</v>
      </c>
      <c r="D32" s="56">
        <v>45192</v>
      </c>
      <c r="E32" s="568">
        <v>31</v>
      </c>
      <c r="F32" s="300">
        <v>0.685962117188883</v>
      </c>
    </row>
    <row r="33" spans="2:6">
      <c r="B33" s="617">
        <v>5102686</v>
      </c>
      <c r="C33" s="2" t="s">
        <v>24</v>
      </c>
      <c r="D33" s="56">
        <v>7070</v>
      </c>
      <c r="E33" s="568">
        <v>5</v>
      </c>
      <c r="F33" s="300">
        <v>0.70721357850070721</v>
      </c>
    </row>
    <row r="34" spans="2:6">
      <c r="B34" s="617">
        <v>5102694</v>
      </c>
      <c r="C34" s="2" t="s">
        <v>25</v>
      </c>
      <c r="D34" s="56">
        <v>4726</v>
      </c>
      <c r="E34" s="568">
        <v>6</v>
      </c>
      <c r="F34" s="300">
        <v>1.2695725772323319</v>
      </c>
    </row>
    <row r="35" spans="2:6">
      <c r="B35" s="617">
        <v>5102702</v>
      </c>
      <c r="C35" s="2" t="s">
        <v>26</v>
      </c>
      <c r="D35" s="56">
        <v>21842</v>
      </c>
      <c r="E35" s="568">
        <v>13</v>
      </c>
      <c r="F35" s="300">
        <v>0.59518359124622289</v>
      </c>
    </row>
    <row r="36" spans="2:6">
      <c r="B36" s="617">
        <v>5102793</v>
      </c>
      <c r="C36" s="2" t="s">
        <v>27</v>
      </c>
      <c r="D36" s="56">
        <v>10198</v>
      </c>
      <c r="E36" s="568">
        <v>7</v>
      </c>
      <c r="F36" s="300">
        <v>0.68640909982349474</v>
      </c>
    </row>
    <row r="37" spans="2:6">
      <c r="B37" s="617">
        <v>5102850</v>
      </c>
      <c r="C37" s="2" t="s">
        <v>28</v>
      </c>
      <c r="D37" s="56">
        <v>8762</v>
      </c>
      <c r="E37" s="568">
        <v>5</v>
      </c>
      <c r="F37" s="300">
        <v>0.57064597123944305</v>
      </c>
    </row>
    <row r="38" spans="2:6">
      <c r="B38" s="617">
        <v>5103007</v>
      </c>
      <c r="C38" s="2" t="s">
        <v>29</v>
      </c>
      <c r="D38" s="56">
        <v>19912</v>
      </c>
      <c r="E38" s="568">
        <v>10</v>
      </c>
      <c r="F38" s="300">
        <v>0.50220972278023301</v>
      </c>
    </row>
    <row r="39" spans="2:6">
      <c r="B39" s="617">
        <v>5103056</v>
      </c>
      <c r="C39" s="2" t="s">
        <v>30</v>
      </c>
      <c r="D39" s="56">
        <v>12245</v>
      </c>
      <c r="E39" s="568">
        <v>9</v>
      </c>
      <c r="F39" s="300">
        <v>0.7349938750510413</v>
      </c>
    </row>
    <row r="40" spans="2:6">
      <c r="B40" s="617">
        <v>5103106</v>
      </c>
      <c r="C40" s="2" t="s">
        <v>31</v>
      </c>
      <c r="D40" s="56">
        <v>5709</v>
      </c>
      <c r="E40" s="568">
        <v>5</v>
      </c>
      <c r="F40" s="300">
        <v>0.87581012436503769</v>
      </c>
    </row>
    <row r="41" spans="2:6">
      <c r="B41" s="617">
        <v>5103205</v>
      </c>
      <c r="C41" s="2" t="s">
        <v>32</v>
      </c>
      <c r="D41" s="56">
        <v>33650</v>
      </c>
      <c r="E41" s="568">
        <v>17</v>
      </c>
      <c r="F41" s="300">
        <v>0.5052005943536404</v>
      </c>
    </row>
    <row r="42" spans="2:6">
      <c r="B42" s="617">
        <v>5103254</v>
      </c>
      <c r="C42" s="2" t="s">
        <v>33</v>
      </c>
      <c r="D42" s="56">
        <v>39861</v>
      </c>
      <c r="E42" s="568">
        <v>6</v>
      </c>
      <c r="F42" s="300">
        <v>0.15052306766011891</v>
      </c>
    </row>
    <row r="43" spans="2:6">
      <c r="B43" s="617">
        <v>5103304</v>
      </c>
      <c r="C43" s="2" t="s">
        <v>34</v>
      </c>
      <c r="D43" s="56">
        <v>21008</v>
      </c>
      <c r="E43" s="568">
        <v>11</v>
      </c>
      <c r="F43" s="300">
        <v>0.52361005331302357</v>
      </c>
    </row>
    <row r="44" spans="2:6">
      <c r="B44" s="617">
        <v>5103353</v>
      </c>
      <c r="C44" s="2" t="s">
        <v>35</v>
      </c>
      <c r="D44" s="56">
        <v>31510</v>
      </c>
      <c r="E44" s="568">
        <v>17</v>
      </c>
      <c r="F44" s="300">
        <v>0.53951126626467782</v>
      </c>
    </row>
    <row r="45" spans="2:6">
      <c r="B45" s="617">
        <v>5103361</v>
      </c>
      <c r="C45" s="2" t="s">
        <v>36</v>
      </c>
      <c r="D45" s="56">
        <v>4101</v>
      </c>
      <c r="E45" s="568">
        <v>3</v>
      </c>
      <c r="F45" s="300">
        <v>0.73152889539136801</v>
      </c>
    </row>
    <row r="46" spans="2:6">
      <c r="B46" s="617">
        <v>5103379</v>
      </c>
      <c r="C46" s="2" t="s">
        <v>37</v>
      </c>
      <c r="D46" s="56">
        <v>20238</v>
      </c>
      <c r="E46" s="568">
        <v>9</v>
      </c>
      <c r="F46" s="300">
        <v>0.4447079750963534</v>
      </c>
    </row>
    <row r="47" spans="2:6">
      <c r="B47" s="617">
        <v>5103403</v>
      </c>
      <c r="C47" s="2" t="s">
        <v>38</v>
      </c>
      <c r="D47" s="56">
        <v>617848</v>
      </c>
      <c r="E47" s="568">
        <v>191</v>
      </c>
      <c r="F47" s="300">
        <v>0.30913752249744275</v>
      </c>
    </row>
    <row r="48" spans="2:6">
      <c r="B48" s="617">
        <v>5103437</v>
      </c>
      <c r="C48" s="2" t="s">
        <v>39</v>
      </c>
      <c r="D48" s="56">
        <v>5245</v>
      </c>
      <c r="E48" s="568">
        <v>3</v>
      </c>
      <c r="F48" s="300">
        <v>0.5719733079122975</v>
      </c>
    </row>
    <row r="49" spans="2:6">
      <c r="B49" s="617">
        <v>5103452</v>
      </c>
      <c r="C49" s="2" t="s">
        <v>40</v>
      </c>
      <c r="D49" s="56">
        <v>9544</v>
      </c>
      <c r="E49" s="568">
        <v>6</v>
      </c>
      <c r="F49" s="300">
        <v>0.62866722548197818</v>
      </c>
    </row>
    <row r="50" spans="2:6">
      <c r="B50" s="617">
        <v>5103502</v>
      </c>
      <c r="C50" s="2" t="s">
        <v>41</v>
      </c>
      <c r="D50" s="56">
        <v>22176</v>
      </c>
      <c r="E50" s="568">
        <v>19</v>
      </c>
      <c r="F50" s="300">
        <v>0.85678210678210676</v>
      </c>
    </row>
    <row r="51" spans="2:6">
      <c r="B51" s="617">
        <v>5103601</v>
      </c>
      <c r="C51" s="2" t="s">
        <v>42</v>
      </c>
      <c r="D51" s="56">
        <v>8157</v>
      </c>
      <c r="E51" s="568">
        <v>7</v>
      </c>
      <c r="F51" s="300">
        <v>0.85815863675370851</v>
      </c>
    </row>
    <row r="52" spans="2:6">
      <c r="B52" s="617">
        <v>5103700</v>
      </c>
      <c r="C52" s="2" t="s">
        <v>43</v>
      </c>
      <c r="D52" s="56">
        <v>14523</v>
      </c>
      <c r="E52" s="568">
        <v>6</v>
      </c>
      <c r="F52" s="300">
        <v>0.41313778145011359</v>
      </c>
    </row>
    <row r="53" spans="2:6">
      <c r="B53" s="617">
        <v>5103809</v>
      </c>
      <c r="C53" s="2" t="s">
        <v>44</v>
      </c>
      <c r="D53" s="56">
        <v>3452</v>
      </c>
      <c r="E53" s="568">
        <v>3</v>
      </c>
      <c r="F53" s="300">
        <v>0.86906141367323286</v>
      </c>
    </row>
    <row r="54" spans="2:6">
      <c r="B54" s="617">
        <v>5103858</v>
      </c>
      <c r="C54" s="2" t="s">
        <v>45</v>
      </c>
      <c r="D54" s="56">
        <v>7782</v>
      </c>
      <c r="E54" s="568">
        <v>5</v>
      </c>
      <c r="F54" s="300">
        <v>0.64250835260858385</v>
      </c>
    </row>
    <row r="55" spans="2:6">
      <c r="B55" s="617">
        <v>5103908</v>
      </c>
      <c r="C55" s="2" t="s">
        <v>46</v>
      </c>
      <c r="D55" s="56">
        <v>5592</v>
      </c>
      <c r="E55" s="568">
        <v>7</v>
      </c>
      <c r="F55" s="300">
        <v>1.251788268955651</v>
      </c>
    </row>
    <row r="56" spans="2:6">
      <c r="B56" s="617">
        <v>5103957</v>
      </c>
      <c r="C56" s="2" t="s">
        <v>47</v>
      </c>
      <c r="D56" s="56">
        <v>3008</v>
      </c>
      <c r="E56" s="568">
        <v>5</v>
      </c>
      <c r="F56" s="300">
        <v>1.6622340425531914</v>
      </c>
    </row>
    <row r="57" spans="2:6">
      <c r="B57" s="617">
        <v>5104104</v>
      </c>
      <c r="C57" s="2" t="s">
        <v>48</v>
      </c>
      <c r="D57" s="56">
        <v>36130</v>
      </c>
      <c r="E57" s="568">
        <v>19</v>
      </c>
      <c r="F57" s="300">
        <v>0.52587877110434544</v>
      </c>
    </row>
    <row r="58" spans="2:6">
      <c r="B58" s="617">
        <v>5104203</v>
      </c>
      <c r="C58" s="2" t="s">
        <v>49</v>
      </c>
      <c r="D58" s="56">
        <v>15245</v>
      </c>
      <c r="E58" s="568">
        <v>10</v>
      </c>
      <c r="F58" s="300">
        <v>0.65595277140045916</v>
      </c>
    </row>
    <row r="59" spans="2:6">
      <c r="B59" s="617">
        <v>5104500</v>
      </c>
      <c r="C59" s="2" t="s">
        <v>50</v>
      </c>
      <c r="D59" s="56">
        <v>2779</v>
      </c>
      <c r="E59" s="568">
        <v>2</v>
      </c>
      <c r="F59" s="300">
        <v>0.71968333933069439</v>
      </c>
    </row>
    <row r="60" spans="2:6">
      <c r="B60" s="617">
        <v>5104526</v>
      </c>
      <c r="C60" s="2" t="s">
        <v>51</v>
      </c>
      <c r="D60" s="56">
        <v>7935</v>
      </c>
      <c r="E60" s="568">
        <v>5</v>
      </c>
      <c r="F60" s="300">
        <v>0.63011972274732198</v>
      </c>
    </row>
    <row r="61" spans="2:6">
      <c r="B61" s="617">
        <v>5104542</v>
      </c>
      <c r="C61" s="2" t="s">
        <v>52</v>
      </c>
      <c r="D61" s="56">
        <v>6885</v>
      </c>
      <c r="E61" s="568">
        <v>5</v>
      </c>
      <c r="F61" s="300">
        <v>0.72621641249092228</v>
      </c>
    </row>
    <row r="62" spans="2:6">
      <c r="B62" s="617">
        <v>5104559</v>
      </c>
      <c r="C62" s="2" t="s">
        <v>53</v>
      </c>
      <c r="D62" s="56">
        <v>3704</v>
      </c>
      <c r="E62" s="568">
        <v>2</v>
      </c>
      <c r="F62" s="300">
        <v>0.53995680345572361</v>
      </c>
    </row>
    <row r="63" spans="2:6">
      <c r="B63" s="617">
        <v>5104609</v>
      </c>
      <c r="C63" s="2" t="s">
        <v>54</v>
      </c>
      <c r="D63" s="56">
        <v>13525</v>
      </c>
      <c r="E63" s="568">
        <v>11</v>
      </c>
      <c r="F63" s="300">
        <v>0.81330868761552677</v>
      </c>
    </row>
    <row r="64" spans="2:6">
      <c r="B64" s="617">
        <v>5104807</v>
      </c>
      <c r="C64" s="2" t="s">
        <v>55</v>
      </c>
      <c r="D64" s="56">
        <v>27921</v>
      </c>
      <c r="E64" s="568">
        <v>17</v>
      </c>
      <c r="F64" s="300">
        <v>0.60886071415780241</v>
      </c>
    </row>
    <row r="65" spans="2:6">
      <c r="B65" s="617">
        <v>5104906</v>
      </c>
      <c r="C65" s="2" t="s">
        <v>56</v>
      </c>
      <c r="D65" s="56">
        <v>8451</v>
      </c>
      <c r="E65" s="568">
        <v>7</v>
      </c>
      <c r="F65" s="300">
        <v>0.82830434268133946</v>
      </c>
    </row>
    <row r="66" spans="2:6">
      <c r="B66" s="617">
        <v>5105002</v>
      </c>
      <c r="C66" s="2" t="s">
        <v>57</v>
      </c>
      <c r="D66" s="56">
        <v>8582</v>
      </c>
      <c r="E66" s="568">
        <v>7</v>
      </c>
      <c r="F66" s="300">
        <v>0.81566068515497558</v>
      </c>
    </row>
    <row r="67" spans="2:6">
      <c r="B67" s="617">
        <v>5105101</v>
      </c>
      <c r="C67" s="2" t="s">
        <v>58</v>
      </c>
      <c r="D67" s="56">
        <v>35130</v>
      </c>
      <c r="E67" s="568">
        <v>16</v>
      </c>
      <c r="F67" s="300">
        <v>0.45545118132650153</v>
      </c>
    </row>
    <row r="68" spans="2:6">
      <c r="B68" s="617">
        <v>5105150</v>
      </c>
      <c r="C68" s="2" t="s">
        <v>59</v>
      </c>
      <c r="D68" s="56">
        <v>41088</v>
      </c>
      <c r="E68" s="568">
        <v>19</v>
      </c>
      <c r="F68" s="300">
        <v>0.46242211838006231</v>
      </c>
    </row>
    <row r="69" spans="2:6">
      <c r="B69" s="617">
        <v>5105176</v>
      </c>
      <c r="C69" s="2" t="s">
        <v>60</v>
      </c>
      <c r="D69" s="56">
        <v>16351</v>
      </c>
      <c r="E69" s="568">
        <v>6</v>
      </c>
      <c r="F69" s="300">
        <v>0.36695003363708639</v>
      </c>
    </row>
    <row r="70" spans="2:6">
      <c r="B70" s="617">
        <v>5105200</v>
      </c>
      <c r="C70" s="2" t="s">
        <v>61</v>
      </c>
      <c r="D70" s="56">
        <v>11168</v>
      </c>
      <c r="E70" s="568">
        <v>9</v>
      </c>
      <c r="F70" s="300">
        <v>0.80587392550143266</v>
      </c>
    </row>
    <row r="71" spans="2:6">
      <c r="B71" s="617">
        <v>5105234</v>
      </c>
      <c r="C71" s="2" t="s">
        <v>62</v>
      </c>
      <c r="D71" s="56">
        <v>6183</v>
      </c>
      <c r="E71" s="568">
        <v>4</v>
      </c>
      <c r="F71" s="300">
        <v>0.64693514475173863</v>
      </c>
    </row>
    <row r="72" spans="2:6">
      <c r="B72" s="617">
        <v>5105259</v>
      </c>
      <c r="C72" s="2" t="s">
        <v>63</v>
      </c>
      <c r="D72" s="56">
        <v>67620</v>
      </c>
      <c r="E72" s="568">
        <v>34</v>
      </c>
      <c r="F72" s="300">
        <v>0.50280981958000581</v>
      </c>
    </row>
    <row r="73" spans="2:6">
      <c r="B73" s="617">
        <v>5105309</v>
      </c>
      <c r="C73" s="2" t="s">
        <v>64</v>
      </c>
      <c r="D73" s="56">
        <v>2055</v>
      </c>
      <c r="E73" s="568">
        <v>3</v>
      </c>
      <c r="F73" s="300">
        <v>1.4598540145985401</v>
      </c>
    </row>
    <row r="74" spans="2:6">
      <c r="B74" s="617">
        <v>5105580</v>
      </c>
      <c r="C74" s="2" t="s">
        <v>65</v>
      </c>
      <c r="D74" s="56">
        <v>10301</v>
      </c>
      <c r="E74" s="568">
        <v>8</v>
      </c>
      <c r="F74" s="300">
        <v>0.77662362877390545</v>
      </c>
    </row>
    <row r="75" spans="2:6">
      <c r="B75" s="617">
        <v>5105606</v>
      </c>
      <c r="C75" s="2" t="s">
        <v>66</v>
      </c>
      <c r="D75" s="56">
        <v>16793</v>
      </c>
      <c r="E75" s="568">
        <v>11</v>
      </c>
      <c r="F75" s="300">
        <v>0.65503483594354783</v>
      </c>
    </row>
    <row r="76" spans="2:6">
      <c r="B76" s="617">
        <v>5105622</v>
      </c>
      <c r="C76" s="2" t="s">
        <v>67</v>
      </c>
      <c r="D76" s="56">
        <v>27937</v>
      </c>
      <c r="E76" s="568">
        <v>9</v>
      </c>
      <c r="F76" s="300">
        <v>0.32215341661595731</v>
      </c>
    </row>
    <row r="77" spans="2:6">
      <c r="B77" s="617">
        <v>5105903</v>
      </c>
      <c r="C77" s="2" t="s">
        <v>68</v>
      </c>
      <c r="D77" s="56">
        <v>15334</v>
      </c>
      <c r="E77" s="568">
        <v>10</v>
      </c>
      <c r="F77" s="300">
        <v>0.65214555888874404</v>
      </c>
    </row>
    <row r="78" spans="2:6">
      <c r="B78" s="617">
        <v>5106000</v>
      </c>
      <c r="C78" s="2" t="s">
        <v>69</v>
      </c>
      <c r="D78" s="56">
        <v>5923</v>
      </c>
      <c r="E78" s="568">
        <v>6</v>
      </c>
      <c r="F78" s="300">
        <v>1.0130001688333614</v>
      </c>
    </row>
    <row r="79" spans="2:6">
      <c r="B79" s="617">
        <v>5106109</v>
      </c>
      <c r="C79" s="2" t="s">
        <v>70</v>
      </c>
      <c r="D79" s="56">
        <v>13202</v>
      </c>
      <c r="E79" s="568">
        <v>6</v>
      </c>
      <c r="F79" s="300">
        <v>0.45447659445538557</v>
      </c>
    </row>
    <row r="80" spans="2:6">
      <c r="B80" s="617">
        <v>5106158</v>
      </c>
      <c r="C80" s="2" t="s">
        <v>71</v>
      </c>
      <c r="D80" s="56">
        <v>15660</v>
      </c>
      <c r="E80" s="568">
        <v>9</v>
      </c>
      <c r="F80" s="300">
        <v>0.57471264367816088</v>
      </c>
    </row>
    <row r="81" spans="2:6">
      <c r="B81" s="617">
        <v>5106208</v>
      </c>
      <c r="C81" s="2" t="s">
        <v>72</v>
      </c>
      <c r="D81" s="56">
        <v>3732</v>
      </c>
      <c r="E81" s="568">
        <v>5</v>
      </c>
      <c r="F81" s="300">
        <v>1.339764201500536</v>
      </c>
    </row>
    <row r="82" spans="2:6">
      <c r="B82" s="617">
        <v>5106216</v>
      </c>
      <c r="C82" s="2" t="s">
        <v>73</v>
      </c>
      <c r="D82" s="56">
        <v>12832</v>
      </c>
      <c r="E82" s="568">
        <v>7</v>
      </c>
      <c r="F82" s="300">
        <v>0.54551122194513713</v>
      </c>
    </row>
    <row r="83" spans="2:6">
      <c r="B83" s="617">
        <v>5108808</v>
      </c>
      <c r="C83" s="2" t="s">
        <v>74</v>
      </c>
      <c r="D83" s="56">
        <v>4460</v>
      </c>
      <c r="E83" s="568">
        <v>3</v>
      </c>
      <c r="F83" s="300">
        <v>0.67264573991031396</v>
      </c>
    </row>
    <row r="84" spans="2:6">
      <c r="B84" s="617">
        <v>5106182</v>
      </c>
      <c r="C84" s="2" t="s">
        <v>75</v>
      </c>
      <c r="D84" s="56">
        <v>6751</v>
      </c>
      <c r="E84" s="568">
        <v>6</v>
      </c>
      <c r="F84" s="300">
        <v>0.88875722115242195</v>
      </c>
    </row>
    <row r="85" spans="2:6">
      <c r="B85" s="617">
        <v>5108857</v>
      </c>
      <c r="C85" s="2" t="s">
        <v>76</v>
      </c>
      <c r="D85" s="56">
        <v>3306</v>
      </c>
      <c r="E85" s="568">
        <v>3</v>
      </c>
      <c r="F85" s="300">
        <v>0.90744101633393826</v>
      </c>
    </row>
    <row r="86" spans="2:6">
      <c r="B86" s="617">
        <v>5108907</v>
      </c>
      <c r="C86" s="2" t="s">
        <v>77</v>
      </c>
      <c r="D86" s="56">
        <v>8850</v>
      </c>
      <c r="E86" s="568">
        <v>7</v>
      </c>
      <c r="F86" s="300">
        <v>0.79096045197740106</v>
      </c>
    </row>
    <row r="87" spans="2:6">
      <c r="B87" s="617">
        <v>5108956</v>
      </c>
      <c r="C87" s="2" t="s">
        <v>78</v>
      </c>
      <c r="D87" s="56">
        <v>9277</v>
      </c>
      <c r="E87" s="568">
        <v>7</v>
      </c>
      <c r="F87" s="300">
        <v>0.75455427401099495</v>
      </c>
    </row>
    <row r="88" spans="2:6">
      <c r="B88" s="617">
        <v>5106224</v>
      </c>
      <c r="C88" s="2" t="s">
        <v>79</v>
      </c>
      <c r="D88" s="56">
        <v>46813</v>
      </c>
      <c r="E88" s="568">
        <v>23</v>
      </c>
      <c r="F88" s="300">
        <v>0.49131651464336829</v>
      </c>
    </row>
    <row r="89" spans="2:6">
      <c r="B89" s="617">
        <v>5106174</v>
      </c>
      <c r="C89" s="2" t="s">
        <v>80</v>
      </c>
      <c r="D89" s="56">
        <v>3932</v>
      </c>
      <c r="E89" s="568">
        <v>4</v>
      </c>
      <c r="F89" s="300">
        <v>1.0172939979654119</v>
      </c>
    </row>
    <row r="90" spans="2:6">
      <c r="B90" s="617">
        <v>5106232</v>
      </c>
      <c r="C90" s="2" t="s">
        <v>81</v>
      </c>
      <c r="D90" s="56">
        <v>20563</v>
      </c>
      <c r="E90" s="568">
        <v>8</v>
      </c>
      <c r="F90" s="300">
        <v>0.38904829061907309</v>
      </c>
    </row>
    <row r="91" spans="2:6">
      <c r="B91" s="617">
        <v>5106190</v>
      </c>
      <c r="C91" s="2" t="s">
        <v>82</v>
      </c>
      <c r="D91" s="56">
        <v>3737</v>
      </c>
      <c r="E91" s="568">
        <v>4</v>
      </c>
      <c r="F91" s="300">
        <v>1.0703773080010703</v>
      </c>
    </row>
    <row r="92" spans="2:6">
      <c r="B92" s="617">
        <v>5106240</v>
      </c>
      <c r="C92" s="2" t="s">
        <v>83</v>
      </c>
      <c r="D92" s="56">
        <v>12264</v>
      </c>
      <c r="E92" s="568">
        <v>8</v>
      </c>
      <c r="F92" s="300">
        <v>0.65231572080887146</v>
      </c>
    </row>
    <row r="93" spans="2:6">
      <c r="B93" s="617">
        <v>5106257</v>
      </c>
      <c r="C93" s="2" t="s">
        <v>84</v>
      </c>
      <c r="D93" s="56">
        <v>21514</v>
      </c>
      <c r="E93" s="568">
        <v>10</v>
      </c>
      <c r="F93" s="300">
        <v>0.46481360974249325</v>
      </c>
    </row>
    <row r="94" spans="2:6">
      <c r="B94" s="617">
        <v>5106273</v>
      </c>
      <c r="C94" s="2" t="s">
        <v>85</v>
      </c>
      <c r="D94" s="56">
        <v>4022</v>
      </c>
      <c r="E94" s="568">
        <v>5</v>
      </c>
      <c r="F94" s="300">
        <v>1.2431626056688214</v>
      </c>
    </row>
    <row r="95" spans="2:6">
      <c r="B95" s="617">
        <v>5106265</v>
      </c>
      <c r="C95" s="2" t="s">
        <v>86</v>
      </c>
      <c r="D95" s="56">
        <v>9363</v>
      </c>
      <c r="E95" s="568">
        <v>6</v>
      </c>
      <c r="F95" s="300">
        <v>0.6408202499198975</v>
      </c>
    </row>
    <row r="96" spans="2:6">
      <c r="B96" s="617">
        <v>5106315</v>
      </c>
      <c r="C96" s="2" t="s">
        <v>87</v>
      </c>
      <c r="D96" s="56">
        <v>2705</v>
      </c>
      <c r="E96" s="568">
        <v>3</v>
      </c>
      <c r="F96" s="300">
        <v>1.1090573012939</v>
      </c>
    </row>
    <row r="97" spans="2:6">
      <c r="B97" s="617">
        <v>5106281</v>
      </c>
      <c r="C97" s="2" t="s">
        <v>88</v>
      </c>
      <c r="D97" s="56">
        <v>4949</v>
      </c>
      <c r="E97" s="568">
        <v>6</v>
      </c>
      <c r="F97" s="300">
        <v>1.2123661345726409</v>
      </c>
    </row>
    <row r="98" spans="2:6">
      <c r="B98" s="617">
        <v>5106299</v>
      </c>
      <c r="C98" s="2" t="s">
        <v>89</v>
      </c>
      <c r="D98" s="56">
        <v>11257</v>
      </c>
      <c r="E98" s="568">
        <v>8</v>
      </c>
      <c r="F98" s="300">
        <v>0.71066891711823754</v>
      </c>
    </row>
    <row r="99" spans="2:6">
      <c r="B99" s="617">
        <v>5106307</v>
      </c>
      <c r="C99" s="2" t="s">
        <v>90</v>
      </c>
      <c r="D99" s="56">
        <v>22874</v>
      </c>
      <c r="E99" s="568">
        <v>11</v>
      </c>
      <c r="F99" s="300">
        <v>0.48089533968698084</v>
      </c>
    </row>
    <row r="100" spans="2:6">
      <c r="B100" s="617">
        <v>5106372</v>
      </c>
      <c r="C100" s="2" t="s">
        <v>91</v>
      </c>
      <c r="D100" s="56">
        <v>17793</v>
      </c>
      <c r="E100" s="568">
        <v>8</v>
      </c>
      <c r="F100" s="300">
        <v>0.44961501714157254</v>
      </c>
    </row>
    <row r="101" spans="2:6">
      <c r="B101" s="617">
        <v>5106422</v>
      </c>
      <c r="C101" s="2" t="s">
        <v>92</v>
      </c>
      <c r="D101" s="56">
        <v>35338</v>
      </c>
      <c r="E101" s="568">
        <v>13</v>
      </c>
      <c r="F101" s="300">
        <v>0.36787594091346426</v>
      </c>
    </row>
    <row r="102" spans="2:6">
      <c r="B102" s="617">
        <v>5106455</v>
      </c>
      <c r="C102" s="2" t="s">
        <v>93</v>
      </c>
      <c r="D102" s="56">
        <v>2649</v>
      </c>
      <c r="E102" s="568">
        <v>3</v>
      </c>
      <c r="F102" s="300">
        <v>1.1325028312570782</v>
      </c>
    </row>
    <row r="103" spans="2:6">
      <c r="B103" s="617">
        <v>5106505</v>
      </c>
      <c r="C103" s="2" t="s">
        <v>94</v>
      </c>
      <c r="D103" s="56">
        <v>32915</v>
      </c>
      <c r="E103" s="568">
        <v>19</v>
      </c>
      <c r="F103" s="300">
        <v>0.57724441743885768</v>
      </c>
    </row>
    <row r="104" spans="2:6">
      <c r="B104" s="617">
        <v>5106653</v>
      </c>
      <c r="C104" s="2" t="s">
        <v>95</v>
      </c>
      <c r="D104" s="56">
        <v>6843</v>
      </c>
      <c r="E104" s="568">
        <v>7</v>
      </c>
      <c r="F104" s="300">
        <v>1.0229431535876079</v>
      </c>
    </row>
    <row r="105" spans="2:6">
      <c r="B105" s="617">
        <v>5106703</v>
      </c>
      <c r="C105" s="2" t="s">
        <v>96</v>
      </c>
      <c r="D105" s="56">
        <v>1550</v>
      </c>
      <c r="E105" s="568">
        <v>3</v>
      </c>
      <c r="F105" s="300">
        <v>1.935483870967742</v>
      </c>
    </row>
    <row r="106" spans="2:6">
      <c r="B106" s="617">
        <v>5106752</v>
      </c>
      <c r="C106" s="2" t="s">
        <v>97</v>
      </c>
      <c r="D106" s="56">
        <v>45774</v>
      </c>
      <c r="E106" s="568">
        <v>21</v>
      </c>
      <c r="F106" s="300">
        <v>0.45877572421025031</v>
      </c>
    </row>
    <row r="107" spans="2:6">
      <c r="B107" s="617">
        <v>5106778</v>
      </c>
      <c r="C107" s="2" t="s">
        <v>98</v>
      </c>
      <c r="D107" s="56">
        <v>12685</v>
      </c>
      <c r="E107" s="568">
        <v>8</v>
      </c>
      <c r="F107" s="300">
        <v>0.63066614111154906</v>
      </c>
    </row>
    <row r="108" spans="2:6">
      <c r="B108" s="617">
        <v>5106802</v>
      </c>
      <c r="C108" s="2" t="s">
        <v>99</v>
      </c>
      <c r="D108" s="56">
        <v>5392</v>
      </c>
      <c r="E108" s="568">
        <v>7</v>
      </c>
      <c r="F108" s="300">
        <v>1.2982195845697329</v>
      </c>
    </row>
    <row r="109" spans="2:6">
      <c r="B109" s="617">
        <v>5106828</v>
      </c>
      <c r="C109" s="2" t="s">
        <v>100</v>
      </c>
      <c r="D109" s="56">
        <v>12097</v>
      </c>
      <c r="E109" s="568">
        <v>10</v>
      </c>
      <c r="F109" s="300">
        <v>0.82665123584359756</v>
      </c>
    </row>
    <row r="110" spans="2:6">
      <c r="B110" s="617">
        <v>5106851</v>
      </c>
      <c r="C110" s="2" t="s">
        <v>101</v>
      </c>
      <c r="D110" s="56">
        <v>2877</v>
      </c>
      <c r="E110" s="568">
        <v>4</v>
      </c>
      <c r="F110" s="300">
        <v>1.3903371567605145</v>
      </c>
    </row>
    <row r="111" spans="2:6">
      <c r="B111" s="617">
        <v>5107008</v>
      </c>
      <c r="C111" s="2" t="s">
        <v>102</v>
      </c>
      <c r="D111" s="56">
        <v>16021</v>
      </c>
      <c r="E111" s="568">
        <v>9</v>
      </c>
      <c r="F111" s="300">
        <v>0.56176268647400296</v>
      </c>
    </row>
    <row r="112" spans="2:6">
      <c r="B112" s="617">
        <v>5107040</v>
      </c>
      <c r="C112" s="2" t="s">
        <v>103</v>
      </c>
      <c r="D112" s="56">
        <v>62983</v>
      </c>
      <c r="E112" s="568">
        <v>32</v>
      </c>
      <c r="F112" s="300">
        <v>0.50807360716383787</v>
      </c>
    </row>
    <row r="113" spans="2:6">
      <c r="B113" s="617">
        <v>5107065</v>
      </c>
      <c r="C113" s="2" t="s">
        <v>104</v>
      </c>
      <c r="D113" s="56">
        <v>17937</v>
      </c>
      <c r="E113" s="568">
        <v>14</v>
      </c>
      <c r="F113" s="300">
        <v>0.78050956124212523</v>
      </c>
    </row>
    <row r="114" spans="2:6">
      <c r="B114" s="617">
        <v>5107156</v>
      </c>
      <c r="C114" s="2" t="s">
        <v>105</v>
      </c>
      <c r="D114" s="56">
        <v>2743</v>
      </c>
      <c r="E114" s="568">
        <v>3</v>
      </c>
      <c r="F114" s="300">
        <v>1.0936930368209989</v>
      </c>
    </row>
    <row r="115" spans="2:6">
      <c r="B115" s="617">
        <v>5107180</v>
      </c>
      <c r="C115" s="2" t="s">
        <v>106</v>
      </c>
      <c r="D115" s="56">
        <v>10329</v>
      </c>
      <c r="E115" s="568">
        <v>4</v>
      </c>
      <c r="F115" s="300">
        <v>0.38725917320166525</v>
      </c>
    </row>
    <row r="116" spans="2:6">
      <c r="B116" s="617">
        <v>5107198</v>
      </c>
      <c r="C116" s="2" t="s">
        <v>107</v>
      </c>
      <c r="D116" s="56">
        <v>2422</v>
      </c>
      <c r="E116" s="568">
        <v>3</v>
      </c>
      <c r="F116" s="300">
        <v>1.2386457473162675</v>
      </c>
    </row>
    <row r="117" spans="2:6">
      <c r="B117" s="617">
        <v>5107206</v>
      </c>
      <c r="C117" s="2" t="s">
        <v>108</v>
      </c>
      <c r="D117" s="56">
        <v>5153</v>
      </c>
      <c r="E117" s="568">
        <v>4</v>
      </c>
      <c r="F117" s="300">
        <v>0.77624684649718612</v>
      </c>
    </row>
    <row r="118" spans="2:6">
      <c r="B118" s="617">
        <v>5107578</v>
      </c>
      <c r="C118" s="2" t="s">
        <v>109</v>
      </c>
      <c r="D118" s="56">
        <v>4036</v>
      </c>
      <c r="E118" s="568">
        <v>4</v>
      </c>
      <c r="F118" s="300">
        <v>0.99108027750247762</v>
      </c>
    </row>
    <row r="119" spans="2:6">
      <c r="B119" s="617">
        <v>5107602</v>
      </c>
      <c r="C119" s="2" t="s">
        <v>110</v>
      </c>
      <c r="D119" s="56">
        <v>236067</v>
      </c>
      <c r="E119" s="568">
        <v>83</v>
      </c>
      <c r="F119" s="300">
        <v>0.35159509800183847</v>
      </c>
    </row>
    <row r="120" spans="2:6">
      <c r="B120" s="617">
        <v>5107701</v>
      </c>
      <c r="C120" s="2" t="s">
        <v>111</v>
      </c>
      <c r="D120" s="56">
        <v>17067</v>
      </c>
      <c r="E120" s="568">
        <v>13</v>
      </c>
      <c r="F120" s="300">
        <v>0.7617038729712311</v>
      </c>
    </row>
    <row r="121" spans="2:6">
      <c r="B121" s="617">
        <v>5107750</v>
      </c>
      <c r="C121" s="2" t="s">
        <v>112</v>
      </c>
      <c r="D121" s="56">
        <v>3295</v>
      </c>
      <c r="E121" s="568">
        <v>5</v>
      </c>
      <c r="F121" s="300">
        <v>1.5174506828528074</v>
      </c>
    </row>
    <row r="122" spans="2:6">
      <c r="B122" s="617">
        <v>5107248</v>
      </c>
      <c r="C122" s="2" t="s">
        <v>113</v>
      </c>
      <c r="D122" s="56">
        <v>4563</v>
      </c>
      <c r="E122" s="568">
        <v>4</v>
      </c>
      <c r="F122" s="300">
        <v>0.87661626123164593</v>
      </c>
    </row>
    <row r="123" spans="2:6">
      <c r="B123" s="617">
        <v>5107743</v>
      </c>
      <c r="C123" s="2" t="s">
        <v>114</v>
      </c>
      <c r="D123" s="56">
        <v>2633</v>
      </c>
      <c r="E123" s="568">
        <v>2</v>
      </c>
      <c r="F123" s="300">
        <v>0.75958982149639198</v>
      </c>
    </row>
    <row r="124" spans="2:6">
      <c r="B124" s="617">
        <v>5107768</v>
      </c>
      <c r="C124" s="2" t="s">
        <v>115</v>
      </c>
      <c r="D124" s="56">
        <v>3526</v>
      </c>
      <c r="E124" s="568">
        <v>3</v>
      </c>
      <c r="F124" s="300">
        <v>0.85082246171298925</v>
      </c>
    </row>
    <row r="125" spans="2:6">
      <c r="B125" s="617">
        <v>5107776</v>
      </c>
      <c r="C125" s="2" t="s">
        <v>116</v>
      </c>
      <c r="D125" s="56">
        <v>8460</v>
      </c>
      <c r="E125" s="568">
        <v>5</v>
      </c>
      <c r="F125" s="300">
        <v>0.59101654846335694</v>
      </c>
    </row>
    <row r="126" spans="2:6">
      <c r="B126" s="617">
        <v>5107263</v>
      </c>
      <c r="C126" s="2" t="s">
        <v>117</v>
      </c>
      <c r="D126" s="56">
        <v>3155</v>
      </c>
      <c r="E126" s="568">
        <v>3</v>
      </c>
      <c r="F126" s="300">
        <v>0.95087163232963556</v>
      </c>
    </row>
    <row r="127" spans="2:6">
      <c r="B127" s="617">
        <v>5107792</v>
      </c>
      <c r="C127" s="2" t="s">
        <v>118</v>
      </c>
      <c r="D127" s="56">
        <v>5323</v>
      </c>
      <c r="E127" s="568">
        <v>3</v>
      </c>
      <c r="F127" s="300">
        <v>0.56359195942137896</v>
      </c>
    </row>
    <row r="128" spans="2:6">
      <c r="B128" s="617">
        <v>5107800</v>
      </c>
      <c r="C128" s="2" t="s">
        <v>119</v>
      </c>
      <c r="D128" s="56">
        <v>16819</v>
      </c>
      <c r="E128" s="568">
        <v>13</v>
      </c>
      <c r="F128" s="300">
        <v>0.77293537071169516</v>
      </c>
    </row>
    <row r="129" spans="2:6">
      <c r="B129" s="617">
        <v>5107859</v>
      </c>
      <c r="C129" s="2" t="s">
        <v>120</v>
      </c>
      <c r="D129" s="56">
        <v>11801</v>
      </c>
      <c r="E129" s="568">
        <v>9</v>
      </c>
      <c r="F129" s="300">
        <v>0.76264723328531481</v>
      </c>
    </row>
    <row r="130" spans="2:6">
      <c r="B130" s="617">
        <v>5107297</v>
      </c>
      <c r="C130" s="2" t="s">
        <v>121</v>
      </c>
      <c r="D130" s="56">
        <v>4105</v>
      </c>
      <c r="E130" s="568">
        <v>4</v>
      </c>
      <c r="F130" s="300">
        <v>0.97442143727162001</v>
      </c>
    </row>
    <row r="131" spans="2:6">
      <c r="B131" s="617">
        <v>5107305</v>
      </c>
      <c r="C131" s="2" t="s">
        <v>122</v>
      </c>
      <c r="D131" s="56">
        <v>21011</v>
      </c>
      <c r="E131" s="568">
        <v>13</v>
      </c>
      <c r="F131" s="300">
        <v>0.61872352577221457</v>
      </c>
    </row>
    <row r="132" spans="2:6">
      <c r="B132" s="617">
        <v>5107354</v>
      </c>
      <c r="C132" s="2" t="s">
        <v>123</v>
      </c>
      <c r="D132" s="56">
        <v>5620</v>
      </c>
      <c r="E132" s="568">
        <v>4</v>
      </c>
      <c r="F132" s="300">
        <v>0.71174377224199292</v>
      </c>
    </row>
    <row r="133" spans="2:6">
      <c r="B133" s="617">
        <v>5107107</v>
      </c>
      <c r="C133" s="2" t="s">
        <v>124</v>
      </c>
      <c r="D133" s="56">
        <v>18846</v>
      </c>
      <c r="E133" s="568">
        <v>6</v>
      </c>
      <c r="F133" s="300">
        <v>0.31836994587710921</v>
      </c>
    </row>
    <row r="134" spans="2:6">
      <c r="B134" s="617">
        <v>5107404</v>
      </c>
      <c r="C134" s="2" t="s">
        <v>125</v>
      </c>
      <c r="D134" s="56">
        <v>4779</v>
      </c>
      <c r="E134" s="568">
        <v>5</v>
      </c>
      <c r="F134" s="300">
        <v>1.0462439840970914</v>
      </c>
    </row>
    <row r="135" spans="2:6">
      <c r="B135" s="617">
        <v>5107875</v>
      </c>
      <c r="C135" s="2" t="s">
        <v>126</v>
      </c>
      <c r="D135" s="56">
        <v>26695</v>
      </c>
      <c r="E135" s="568">
        <v>11</v>
      </c>
      <c r="F135" s="300">
        <v>0.41206218392957483</v>
      </c>
    </row>
    <row r="136" spans="2:6">
      <c r="B136" s="617">
        <v>5107883</v>
      </c>
      <c r="C136" s="2" t="s">
        <v>127</v>
      </c>
      <c r="D136" s="56">
        <v>1678</v>
      </c>
      <c r="E136" s="568">
        <v>3</v>
      </c>
      <c r="F136" s="300">
        <v>1.7878426698450536</v>
      </c>
    </row>
    <row r="137" spans="2:6">
      <c r="B137" s="617">
        <v>5107909</v>
      </c>
      <c r="C137" s="2" t="s">
        <v>128</v>
      </c>
      <c r="D137" s="56">
        <v>146005</v>
      </c>
      <c r="E137" s="568">
        <v>57</v>
      </c>
      <c r="F137" s="300">
        <v>0.39039758912366013</v>
      </c>
    </row>
    <row r="138" spans="2:6">
      <c r="B138" s="617">
        <v>5107925</v>
      </c>
      <c r="C138" s="2" t="s">
        <v>129</v>
      </c>
      <c r="D138" s="56">
        <v>92769</v>
      </c>
      <c r="E138" s="568">
        <v>53</v>
      </c>
      <c r="F138" s="300">
        <v>0.57131153725921369</v>
      </c>
    </row>
    <row r="139" spans="2:6">
      <c r="B139" s="617">
        <v>5107941</v>
      </c>
      <c r="C139" s="2" t="s">
        <v>130</v>
      </c>
      <c r="D139" s="56">
        <v>9414</v>
      </c>
      <c r="E139" s="568">
        <v>8</v>
      </c>
      <c r="F139" s="300">
        <v>0.84979817293392812</v>
      </c>
    </row>
    <row r="140" spans="2:6">
      <c r="B140" s="617">
        <v>5107958</v>
      </c>
      <c r="C140" s="2" t="s">
        <v>131</v>
      </c>
      <c r="D140" s="56">
        <v>105704</v>
      </c>
      <c r="E140" s="568">
        <v>35</v>
      </c>
      <c r="F140" s="300">
        <v>0.33111329751002799</v>
      </c>
    </row>
    <row r="141" spans="2:6">
      <c r="B141" s="617">
        <v>5108006</v>
      </c>
      <c r="C141" s="2" t="s">
        <v>132</v>
      </c>
      <c r="D141" s="56">
        <v>14046</v>
      </c>
      <c r="E141" s="568">
        <v>9</v>
      </c>
      <c r="F141" s="300">
        <v>0.64075181546347715</v>
      </c>
    </row>
    <row r="142" spans="2:6">
      <c r="B142" s="617">
        <v>5108055</v>
      </c>
      <c r="C142" s="2" t="s">
        <v>133</v>
      </c>
      <c r="D142" s="56">
        <v>9476</v>
      </c>
      <c r="E142" s="568">
        <v>9</v>
      </c>
      <c r="F142" s="300">
        <v>0.94976783452933722</v>
      </c>
    </row>
    <row r="143" spans="2:6">
      <c r="B143" s="617">
        <v>5108105</v>
      </c>
      <c r="C143" s="2" t="s">
        <v>134</v>
      </c>
      <c r="D143" s="56">
        <v>3824</v>
      </c>
      <c r="E143" s="568">
        <v>1</v>
      </c>
      <c r="F143" s="300">
        <v>0.2615062761506276</v>
      </c>
    </row>
    <row r="144" spans="2:6">
      <c r="B144" s="617">
        <v>5108204</v>
      </c>
      <c r="C144" s="2" t="s">
        <v>135</v>
      </c>
      <c r="D144" s="56">
        <v>3547</v>
      </c>
      <c r="E144" s="568">
        <v>5</v>
      </c>
      <c r="F144" s="300">
        <v>1.40964195094446</v>
      </c>
    </row>
    <row r="145" spans="2:6">
      <c r="B145" s="617">
        <v>5108303</v>
      </c>
      <c r="C145" s="2" t="s">
        <v>136</v>
      </c>
      <c r="D145" s="56">
        <v>3490</v>
      </c>
      <c r="E145" s="568">
        <v>5</v>
      </c>
      <c r="F145" s="300">
        <v>1.4326647564469914</v>
      </c>
    </row>
    <row r="146" spans="2:6">
      <c r="B146" s="617">
        <v>5108352</v>
      </c>
      <c r="C146" s="2" t="s">
        <v>137</v>
      </c>
      <c r="D146" s="56">
        <v>3126</v>
      </c>
      <c r="E146" s="568">
        <v>5</v>
      </c>
      <c r="F146" s="300">
        <v>1.599488163787588</v>
      </c>
    </row>
    <row r="147" spans="2:6">
      <c r="B147" s="617">
        <v>5108402</v>
      </c>
      <c r="C147" s="2" t="s">
        <v>138</v>
      </c>
      <c r="D147" s="56">
        <v>287882</v>
      </c>
      <c r="E147" s="568">
        <v>31</v>
      </c>
      <c r="F147" s="300">
        <v>0.10768300901063631</v>
      </c>
    </row>
    <row r="148" spans="2:6">
      <c r="B148" s="617">
        <v>5108501</v>
      </c>
      <c r="C148" s="2" t="s">
        <v>139</v>
      </c>
      <c r="D148" s="56">
        <v>11402</v>
      </c>
      <c r="E148" s="568">
        <v>6</v>
      </c>
      <c r="F148" s="300">
        <v>0.52622346956674271</v>
      </c>
    </row>
    <row r="149" spans="2:6">
      <c r="B149" s="617">
        <v>5105507</v>
      </c>
      <c r="C149" s="2" t="s">
        <v>140</v>
      </c>
      <c r="D149" s="56">
        <v>16271</v>
      </c>
      <c r="E149" s="568">
        <v>12</v>
      </c>
      <c r="F149" s="300">
        <v>0.73750845061766335</v>
      </c>
    </row>
    <row r="150" spans="2:6">
      <c r="B150" s="618">
        <v>5108600</v>
      </c>
      <c r="C150" s="6" t="s">
        <v>141</v>
      </c>
      <c r="D150" s="297">
        <v>26496</v>
      </c>
      <c r="E150" s="569">
        <v>11</v>
      </c>
      <c r="F150" s="514">
        <v>0.41515700483091789</v>
      </c>
    </row>
    <row r="151" spans="2:6">
      <c r="B151" s="619" t="s">
        <v>275</v>
      </c>
      <c r="D151" s="16"/>
      <c r="E151" s="605"/>
      <c r="F151" s="300"/>
    </row>
    <row r="152" spans="2:6">
      <c r="E152" s="18"/>
      <c r="F152" s="300"/>
    </row>
    <row r="153" spans="2:6">
      <c r="B153" s="16" t="s">
        <v>206</v>
      </c>
    </row>
    <row r="154" spans="2:6">
      <c r="B154" s="18" t="s">
        <v>502</v>
      </c>
    </row>
    <row r="155" spans="2:6">
      <c r="B155" s="428" t="s">
        <v>507</v>
      </c>
    </row>
    <row r="156" spans="2:6">
      <c r="B156" t="s">
        <v>693</v>
      </c>
    </row>
  </sheetData>
  <mergeCells count="1">
    <mergeCell ref="B1:F1"/>
  </mergeCells>
  <hyperlinks>
    <hyperlink ref="B6" location="ÍNDICE!A1" display="VOLTAR"/>
    <hyperlink ref="B155" r:id="rId1" display="https://datasus.saude.gov.br/cnes-equipes-de-saude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theme="9"/>
  </sheetPr>
  <dimension ref="B1:N154"/>
  <sheetViews>
    <sheetView showGridLines="0" workbookViewId="0">
      <selection activeCell="M11" sqref="M11"/>
    </sheetView>
  </sheetViews>
  <sheetFormatPr defaultRowHeight="15"/>
  <cols>
    <col min="3" max="3" width="27.42578125" bestFit="1" customWidth="1"/>
    <col min="4" max="4" width="14.28515625" customWidth="1"/>
    <col min="5" max="11" width="13.140625" customWidth="1"/>
    <col min="12" max="12" width="14.5703125" customWidth="1"/>
    <col min="13" max="14" width="19.28515625" customWidth="1"/>
  </cols>
  <sheetData>
    <row r="1" spans="2:14">
      <c r="B1" s="650" t="s">
        <v>237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</row>
    <row r="2" spans="2:14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2:14">
      <c r="B3" s="19" t="s">
        <v>708</v>
      </c>
      <c r="G3" s="19"/>
    </row>
    <row r="4" spans="2:14">
      <c r="B4" s="19" t="s">
        <v>603</v>
      </c>
      <c r="G4" s="19"/>
    </row>
    <row r="5" spans="2:14">
      <c r="B5" s="114">
        <v>2020</v>
      </c>
      <c r="G5" s="20"/>
    </row>
    <row r="6" spans="2:14">
      <c r="B6" s="106" t="s">
        <v>302</v>
      </c>
      <c r="G6" s="20"/>
    </row>
    <row r="8" spans="2:14" ht="98.45" customHeight="1">
      <c r="B8" s="15" t="s">
        <v>186</v>
      </c>
      <c r="C8" s="1" t="s">
        <v>0</v>
      </c>
      <c r="D8" s="99" t="s">
        <v>274</v>
      </c>
      <c r="E8" s="97" t="s">
        <v>658</v>
      </c>
      <c r="F8" s="97" t="s">
        <v>210</v>
      </c>
      <c r="G8" s="97" t="s">
        <v>211</v>
      </c>
      <c r="H8" s="97" t="s">
        <v>212</v>
      </c>
      <c r="I8" s="97" t="s">
        <v>213</v>
      </c>
      <c r="J8" s="97" t="s">
        <v>214</v>
      </c>
      <c r="K8" s="97" t="s">
        <v>215</v>
      </c>
      <c r="L8" s="98" t="s">
        <v>216</v>
      </c>
      <c r="M8" s="99" t="s">
        <v>649</v>
      </c>
      <c r="N8" s="97" t="s">
        <v>367</v>
      </c>
    </row>
    <row r="9" spans="2:14" ht="25.9" customHeight="1">
      <c r="B9" s="52" t="s">
        <v>191</v>
      </c>
      <c r="C9" s="7" t="s">
        <v>192</v>
      </c>
      <c r="D9" s="95" t="s">
        <v>193</v>
      </c>
      <c r="E9" s="52" t="s">
        <v>194</v>
      </c>
      <c r="F9" s="52" t="s">
        <v>195</v>
      </c>
      <c r="G9" s="52" t="s">
        <v>196</v>
      </c>
      <c r="H9" s="52" t="s">
        <v>203</v>
      </c>
      <c r="I9" s="52" t="s">
        <v>204</v>
      </c>
      <c r="J9" s="52" t="s">
        <v>279</v>
      </c>
      <c r="K9" s="52" t="s">
        <v>284</v>
      </c>
      <c r="L9" s="88" t="s">
        <v>280</v>
      </c>
      <c r="M9" s="88" t="s">
        <v>289</v>
      </c>
      <c r="N9" s="52" t="s">
        <v>301</v>
      </c>
    </row>
    <row r="10" spans="2:14">
      <c r="B10" s="617">
        <v>5100102</v>
      </c>
      <c r="C10" s="2" t="s">
        <v>1</v>
      </c>
      <c r="D10" s="102">
        <v>5375</v>
      </c>
      <c r="E10" s="56">
        <v>2</v>
      </c>
      <c r="F10" s="56">
        <v>10</v>
      </c>
      <c r="G10" s="56">
        <v>3</v>
      </c>
      <c r="H10" s="47">
        <v>0</v>
      </c>
      <c r="I10" s="47">
        <v>0</v>
      </c>
      <c r="J10" s="47">
        <v>0</v>
      </c>
      <c r="K10" s="47">
        <v>0</v>
      </c>
      <c r="L10" s="48">
        <v>0</v>
      </c>
      <c r="M10" s="48">
        <v>15</v>
      </c>
      <c r="N10" s="38">
        <v>2.7906976744186047</v>
      </c>
    </row>
    <row r="11" spans="2:14">
      <c r="B11" s="617">
        <v>5100201</v>
      </c>
      <c r="C11" s="2" t="s">
        <v>2</v>
      </c>
      <c r="D11" s="102">
        <v>26204</v>
      </c>
      <c r="E11" s="56">
        <v>21</v>
      </c>
      <c r="F11" s="56">
        <v>67</v>
      </c>
      <c r="G11" s="56">
        <v>88</v>
      </c>
      <c r="H11" s="47">
        <v>0</v>
      </c>
      <c r="I11" s="47">
        <v>0</v>
      </c>
      <c r="J11" s="47">
        <v>0</v>
      </c>
      <c r="K11" s="47">
        <v>0</v>
      </c>
      <c r="L11" s="48">
        <v>7</v>
      </c>
      <c r="M11" s="48">
        <v>183</v>
      </c>
      <c r="N11" s="38">
        <v>6.9836666157838492</v>
      </c>
    </row>
    <row r="12" spans="2:14">
      <c r="B12" s="617">
        <v>5100250</v>
      </c>
      <c r="C12" s="2" t="s">
        <v>3</v>
      </c>
      <c r="D12" s="102">
        <v>51946</v>
      </c>
      <c r="E12" s="56">
        <v>19</v>
      </c>
      <c r="F12" s="56">
        <v>1168</v>
      </c>
      <c r="G12" s="56">
        <v>22</v>
      </c>
      <c r="H12" s="47">
        <v>0</v>
      </c>
      <c r="I12" s="47">
        <v>19</v>
      </c>
      <c r="J12" s="47">
        <v>0</v>
      </c>
      <c r="K12" s="47">
        <v>3</v>
      </c>
      <c r="L12" s="48">
        <v>13</v>
      </c>
      <c r="M12" s="48">
        <v>1244</v>
      </c>
      <c r="N12" s="38">
        <v>23.947945943864784</v>
      </c>
    </row>
    <row r="13" spans="2:14">
      <c r="B13" s="617">
        <v>5100300</v>
      </c>
      <c r="C13" s="2" t="s">
        <v>4</v>
      </c>
      <c r="D13" s="102">
        <v>19379</v>
      </c>
      <c r="E13" s="56">
        <v>8</v>
      </c>
      <c r="F13" s="56">
        <v>151</v>
      </c>
      <c r="G13" s="56">
        <v>3</v>
      </c>
      <c r="H13" s="47">
        <v>0</v>
      </c>
      <c r="I13" s="47">
        <v>0</v>
      </c>
      <c r="J13" s="47">
        <v>0</v>
      </c>
      <c r="K13" s="47">
        <v>0</v>
      </c>
      <c r="L13" s="48">
        <v>29</v>
      </c>
      <c r="M13" s="48">
        <v>191</v>
      </c>
      <c r="N13" s="38">
        <v>9.8560297228959186</v>
      </c>
    </row>
    <row r="14" spans="2:14">
      <c r="B14" s="617">
        <v>5100359</v>
      </c>
      <c r="C14" s="2" t="s">
        <v>5</v>
      </c>
      <c r="D14" s="102">
        <v>6983</v>
      </c>
      <c r="E14" s="56">
        <v>7</v>
      </c>
      <c r="F14" s="56">
        <v>2</v>
      </c>
      <c r="G14" s="56">
        <v>0</v>
      </c>
      <c r="H14" s="47">
        <v>0</v>
      </c>
      <c r="I14" s="47">
        <v>0</v>
      </c>
      <c r="J14" s="47">
        <v>0</v>
      </c>
      <c r="K14" s="47">
        <v>0</v>
      </c>
      <c r="L14" s="48">
        <v>0</v>
      </c>
      <c r="M14" s="48">
        <v>9</v>
      </c>
      <c r="N14" s="38">
        <v>1.2888443362451669</v>
      </c>
    </row>
    <row r="15" spans="2:14">
      <c r="B15" s="617">
        <v>5100409</v>
      </c>
      <c r="C15" s="2" t="s">
        <v>6</v>
      </c>
      <c r="D15" s="102">
        <v>12188</v>
      </c>
      <c r="E15" s="56">
        <v>0</v>
      </c>
      <c r="F15" s="56">
        <v>134</v>
      </c>
      <c r="G15" s="56">
        <v>2</v>
      </c>
      <c r="H15" s="47">
        <v>0</v>
      </c>
      <c r="I15" s="47">
        <v>0</v>
      </c>
      <c r="J15" s="47">
        <v>0</v>
      </c>
      <c r="K15" s="47">
        <v>0</v>
      </c>
      <c r="L15" s="48">
        <v>0</v>
      </c>
      <c r="M15" s="48">
        <v>136</v>
      </c>
      <c r="N15" s="38">
        <v>11.158516573679028</v>
      </c>
    </row>
    <row r="16" spans="2:14">
      <c r="B16" s="617">
        <v>5100508</v>
      </c>
      <c r="C16" s="2" t="s">
        <v>7</v>
      </c>
      <c r="D16" s="102">
        <v>11473</v>
      </c>
      <c r="E16" s="56">
        <v>4</v>
      </c>
      <c r="F16" s="56">
        <v>23</v>
      </c>
      <c r="G16" s="56">
        <v>1</v>
      </c>
      <c r="H16" s="47">
        <v>0</v>
      </c>
      <c r="I16" s="47">
        <v>0</v>
      </c>
      <c r="J16" s="47">
        <v>0</v>
      </c>
      <c r="K16" s="47">
        <v>0</v>
      </c>
      <c r="L16" s="48">
        <v>0</v>
      </c>
      <c r="M16" s="48">
        <v>28</v>
      </c>
      <c r="N16" s="38">
        <v>2.4405125076266017</v>
      </c>
    </row>
    <row r="17" spans="2:14">
      <c r="B17" s="617">
        <v>5100607</v>
      </c>
      <c r="C17" s="2" t="s">
        <v>8</v>
      </c>
      <c r="D17" s="102">
        <v>11133</v>
      </c>
      <c r="E17" s="56">
        <v>1</v>
      </c>
      <c r="F17" s="56">
        <v>48</v>
      </c>
      <c r="G17" s="56">
        <v>2</v>
      </c>
      <c r="H17" s="47">
        <v>0</v>
      </c>
      <c r="I17" s="47">
        <v>0</v>
      </c>
      <c r="J17" s="47">
        <v>2</v>
      </c>
      <c r="K17" s="47">
        <v>0</v>
      </c>
      <c r="L17" s="48">
        <v>2</v>
      </c>
      <c r="M17" s="48">
        <v>55</v>
      </c>
      <c r="N17" s="38">
        <v>4.9402676726848105</v>
      </c>
    </row>
    <row r="18" spans="2:14">
      <c r="B18" s="617">
        <v>5100805</v>
      </c>
      <c r="C18" s="2" t="s">
        <v>9</v>
      </c>
      <c r="D18" s="102">
        <v>10283</v>
      </c>
      <c r="E18" s="56">
        <v>24</v>
      </c>
      <c r="F18" s="56">
        <v>8</v>
      </c>
      <c r="G18" s="56">
        <v>4</v>
      </c>
      <c r="H18" s="47">
        <v>0</v>
      </c>
      <c r="I18" s="47">
        <v>5</v>
      </c>
      <c r="J18" s="47">
        <v>0</v>
      </c>
      <c r="K18" s="47">
        <v>13</v>
      </c>
      <c r="L18" s="48">
        <v>5</v>
      </c>
      <c r="M18" s="48">
        <v>59</v>
      </c>
      <c r="N18" s="38">
        <v>5.7376252066517557</v>
      </c>
    </row>
    <row r="19" spans="2:14">
      <c r="B19" s="617">
        <v>5101001</v>
      </c>
      <c r="C19" s="2" t="s">
        <v>10</v>
      </c>
      <c r="D19" s="102">
        <v>3081</v>
      </c>
      <c r="E19" s="56">
        <v>12</v>
      </c>
      <c r="F19" s="56">
        <v>73</v>
      </c>
      <c r="G19" s="56">
        <v>1</v>
      </c>
      <c r="H19" s="47">
        <v>0</v>
      </c>
      <c r="I19" s="47">
        <v>0</v>
      </c>
      <c r="J19" s="47">
        <v>0</v>
      </c>
      <c r="K19" s="47">
        <v>0</v>
      </c>
      <c r="L19" s="48">
        <v>0</v>
      </c>
      <c r="M19" s="48">
        <v>86</v>
      </c>
      <c r="N19" s="38">
        <v>27.913015254787407</v>
      </c>
    </row>
    <row r="20" spans="2:14">
      <c r="B20" s="617">
        <v>5101209</v>
      </c>
      <c r="C20" s="2" t="s">
        <v>11</v>
      </c>
      <c r="D20" s="102">
        <v>915</v>
      </c>
      <c r="E20" s="56">
        <v>2</v>
      </c>
      <c r="F20" s="56">
        <v>5</v>
      </c>
      <c r="G20" s="56">
        <v>1</v>
      </c>
      <c r="H20" s="47">
        <v>0</v>
      </c>
      <c r="I20" s="47">
        <v>0</v>
      </c>
      <c r="J20" s="47">
        <v>0</v>
      </c>
      <c r="K20" s="47">
        <v>0</v>
      </c>
      <c r="L20" s="48">
        <v>0</v>
      </c>
      <c r="M20" s="48">
        <v>8</v>
      </c>
      <c r="N20" s="38">
        <v>8.7431693989071047</v>
      </c>
    </row>
    <row r="21" spans="2:14">
      <c r="B21" s="617">
        <v>5101258</v>
      </c>
      <c r="C21" s="2" t="s">
        <v>12</v>
      </c>
      <c r="D21" s="102">
        <v>16951</v>
      </c>
      <c r="E21" s="56">
        <v>12</v>
      </c>
      <c r="F21" s="56">
        <v>169</v>
      </c>
      <c r="G21" s="56">
        <v>7</v>
      </c>
      <c r="H21" s="47">
        <v>0</v>
      </c>
      <c r="I21" s="47">
        <v>0</v>
      </c>
      <c r="J21" s="47">
        <v>0</v>
      </c>
      <c r="K21" s="47">
        <v>0</v>
      </c>
      <c r="L21" s="48">
        <v>2</v>
      </c>
      <c r="M21" s="48">
        <v>190</v>
      </c>
      <c r="N21" s="38">
        <v>11.208778243171494</v>
      </c>
    </row>
    <row r="22" spans="2:14">
      <c r="B22" s="617">
        <v>5101308</v>
      </c>
      <c r="C22" s="2" t="s">
        <v>13</v>
      </c>
      <c r="D22" s="102">
        <v>9502</v>
      </c>
      <c r="E22" s="56">
        <v>8</v>
      </c>
      <c r="F22" s="56">
        <v>103</v>
      </c>
      <c r="G22" s="56">
        <v>3</v>
      </c>
      <c r="H22" s="47">
        <v>0</v>
      </c>
      <c r="I22" s="47">
        <v>3</v>
      </c>
      <c r="J22" s="47">
        <v>0</v>
      </c>
      <c r="K22" s="47">
        <v>0</v>
      </c>
      <c r="L22" s="48">
        <v>1</v>
      </c>
      <c r="M22" s="48">
        <v>118</v>
      </c>
      <c r="N22" s="38">
        <v>12.418438223531888</v>
      </c>
    </row>
    <row r="23" spans="2:14">
      <c r="B23" s="617">
        <v>5101407</v>
      </c>
      <c r="C23" s="2" t="s">
        <v>14</v>
      </c>
      <c r="D23" s="102">
        <v>22714</v>
      </c>
      <c r="E23" s="56">
        <v>65</v>
      </c>
      <c r="F23" s="56">
        <v>154</v>
      </c>
      <c r="G23" s="56">
        <v>12</v>
      </c>
      <c r="H23" s="47">
        <v>0</v>
      </c>
      <c r="I23" s="47">
        <v>9</v>
      </c>
      <c r="J23" s="47">
        <v>0</v>
      </c>
      <c r="K23" s="47">
        <v>1410</v>
      </c>
      <c r="L23" s="48">
        <v>4</v>
      </c>
      <c r="M23" s="48">
        <v>1654</v>
      </c>
      <c r="N23" s="38">
        <v>72.818526019195204</v>
      </c>
    </row>
    <row r="24" spans="2:14">
      <c r="B24" s="617">
        <v>5101605</v>
      </c>
      <c r="C24" s="2" t="s">
        <v>15</v>
      </c>
      <c r="D24" s="102">
        <v>8566</v>
      </c>
      <c r="E24" s="56">
        <v>3</v>
      </c>
      <c r="F24" s="56">
        <v>6</v>
      </c>
      <c r="G24" s="56">
        <v>17</v>
      </c>
      <c r="H24" s="47">
        <v>0</v>
      </c>
      <c r="I24" s="47">
        <v>0</v>
      </c>
      <c r="J24" s="47">
        <v>1</v>
      </c>
      <c r="K24" s="47">
        <v>0</v>
      </c>
      <c r="L24" s="48">
        <v>2</v>
      </c>
      <c r="M24" s="48">
        <v>29</v>
      </c>
      <c r="N24" s="38">
        <v>3.3854774690637406</v>
      </c>
    </row>
    <row r="25" spans="2:14">
      <c r="B25" s="617">
        <v>5101704</v>
      </c>
      <c r="C25" s="2" t="s">
        <v>16</v>
      </c>
      <c r="D25" s="102">
        <v>35307</v>
      </c>
      <c r="E25" s="56">
        <v>12</v>
      </c>
      <c r="F25" s="56">
        <v>241</v>
      </c>
      <c r="G25" s="56">
        <v>12</v>
      </c>
      <c r="H25" s="47">
        <v>0</v>
      </c>
      <c r="I25" s="47">
        <v>5</v>
      </c>
      <c r="J25" s="47">
        <v>0</v>
      </c>
      <c r="K25" s="47">
        <v>0</v>
      </c>
      <c r="L25" s="48">
        <v>23</v>
      </c>
      <c r="M25" s="48">
        <v>293</v>
      </c>
      <c r="N25" s="38">
        <v>8.2986376639193349</v>
      </c>
    </row>
    <row r="26" spans="2:14">
      <c r="B26" s="617">
        <v>5101803</v>
      </c>
      <c r="C26" s="2" t="s">
        <v>17</v>
      </c>
      <c r="D26" s="102">
        <v>61357</v>
      </c>
      <c r="E26" s="56">
        <v>70</v>
      </c>
      <c r="F26" s="56">
        <v>246</v>
      </c>
      <c r="G26" s="56">
        <v>31</v>
      </c>
      <c r="H26" s="47">
        <v>0</v>
      </c>
      <c r="I26" s="47">
        <v>9</v>
      </c>
      <c r="J26" s="47">
        <v>1</v>
      </c>
      <c r="K26" s="47">
        <v>0</v>
      </c>
      <c r="L26" s="48">
        <v>28</v>
      </c>
      <c r="M26" s="48">
        <v>385</v>
      </c>
      <c r="N26" s="38">
        <v>6.274752676956175</v>
      </c>
    </row>
    <row r="27" spans="2:14">
      <c r="B27" s="617">
        <v>5101852</v>
      </c>
      <c r="C27" s="2" t="s">
        <v>18</v>
      </c>
      <c r="D27" s="102">
        <v>6706</v>
      </c>
      <c r="E27" s="56">
        <v>11</v>
      </c>
      <c r="F27" s="56">
        <v>29</v>
      </c>
      <c r="G27" s="56">
        <v>5</v>
      </c>
      <c r="H27" s="47">
        <v>0</v>
      </c>
      <c r="I27" s="47">
        <v>0</v>
      </c>
      <c r="J27" s="47">
        <v>0</v>
      </c>
      <c r="K27" s="47">
        <v>1</v>
      </c>
      <c r="L27" s="48">
        <v>1</v>
      </c>
      <c r="M27" s="48">
        <v>47</v>
      </c>
      <c r="N27" s="38">
        <v>7.0086489710706834</v>
      </c>
    </row>
    <row r="28" spans="2:14">
      <c r="B28" s="617">
        <v>5101902</v>
      </c>
      <c r="C28" s="2" t="s">
        <v>19</v>
      </c>
      <c r="D28" s="102">
        <v>20135</v>
      </c>
      <c r="E28" s="56">
        <v>20</v>
      </c>
      <c r="F28" s="56">
        <v>238</v>
      </c>
      <c r="G28" s="56">
        <v>13</v>
      </c>
      <c r="H28" s="47">
        <v>0</v>
      </c>
      <c r="I28" s="47">
        <v>3</v>
      </c>
      <c r="J28" s="47">
        <v>0</v>
      </c>
      <c r="K28" s="47">
        <v>1</v>
      </c>
      <c r="L28" s="48">
        <v>17</v>
      </c>
      <c r="M28" s="48">
        <v>292</v>
      </c>
      <c r="N28" s="38">
        <v>14.502110752421157</v>
      </c>
    </row>
    <row r="29" spans="2:14">
      <c r="B29" s="617">
        <v>5102504</v>
      </c>
      <c r="C29" s="2" t="s">
        <v>20</v>
      </c>
      <c r="D29" s="102">
        <v>94861</v>
      </c>
      <c r="E29" s="56">
        <v>50</v>
      </c>
      <c r="F29" s="56">
        <v>1269</v>
      </c>
      <c r="G29" s="56">
        <v>12</v>
      </c>
      <c r="H29" s="47">
        <v>0</v>
      </c>
      <c r="I29" s="47">
        <v>10</v>
      </c>
      <c r="J29" s="47">
        <v>0</v>
      </c>
      <c r="K29" s="47">
        <v>0</v>
      </c>
      <c r="L29" s="48">
        <v>30</v>
      </c>
      <c r="M29" s="48">
        <v>1371</v>
      </c>
      <c r="N29" s="38">
        <v>14.452725566882071</v>
      </c>
    </row>
    <row r="30" spans="2:14">
      <c r="B30" s="617">
        <v>5102603</v>
      </c>
      <c r="C30" s="2" t="s">
        <v>21</v>
      </c>
      <c r="D30" s="102">
        <v>16127</v>
      </c>
      <c r="E30" s="56">
        <v>23</v>
      </c>
      <c r="F30" s="56">
        <v>47</v>
      </c>
      <c r="G30" s="56">
        <v>3</v>
      </c>
      <c r="H30" s="47">
        <v>0</v>
      </c>
      <c r="I30" s="47">
        <v>0</v>
      </c>
      <c r="J30" s="47">
        <v>0</v>
      </c>
      <c r="K30" s="47">
        <v>0</v>
      </c>
      <c r="L30" s="48">
        <v>17</v>
      </c>
      <c r="M30" s="48">
        <v>90</v>
      </c>
      <c r="N30" s="38">
        <v>5.5807031685992436</v>
      </c>
    </row>
    <row r="31" spans="2:14">
      <c r="B31" s="617">
        <v>5102637</v>
      </c>
      <c r="C31" s="2" t="s">
        <v>22</v>
      </c>
      <c r="D31" s="102">
        <v>36148</v>
      </c>
      <c r="E31" s="56">
        <v>9</v>
      </c>
      <c r="F31" s="56">
        <v>1453</v>
      </c>
      <c r="G31" s="56">
        <v>34</v>
      </c>
      <c r="H31" s="47">
        <v>1</v>
      </c>
      <c r="I31" s="47">
        <v>1</v>
      </c>
      <c r="J31" s="47">
        <v>0</v>
      </c>
      <c r="K31" s="47">
        <v>0</v>
      </c>
      <c r="L31" s="48">
        <v>9</v>
      </c>
      <c r="M31" s="48">
        <v>1507</v>
      </c>
      <c r="N31" s="38">
        <v>41.689720039836232</v>
      </c>
    </row>
    <row r="32" spans="2:14">
      <c r="B32" s="617">
        <v>5102678</v>
      </c>
      <c r="C32" s="2" t="s">
        <v>23</v>
      </c>
      <c r="D32" s="102">
        <v>45192</v>
      </c>
      <c r="E32" s="56">
        <v>30</v>
      </c>
      <c r="F32" s="56">
        <v>1129</v>
      </c>
      <c r="G32" s="56">
        <v>23</v>
      </c>
      <c r="H32" s="47">
        <v>0</v>
      </c>
      <c r="I32" s="47">
        <v>10</v>
      </c>
      <c r="J32" s="47">
        <v>0</v>
      </c>
      <c r="K32" s="47">
        <v>0</v>
      </c>
      <c r="L32" s="48">
        <v>11</v>
      </c>
      <c r="M32" s="48">
        <v>1203</v>
      </c>
      <c r="N32" s="38">
        <v>26.619755708975042</v>
      </c>
    </row>
    <row r="33" spans="2:14">
      <c r="B33" s="617">
        <v>5102686</v>
      </c>
      <c r="C33" s="2" t="s">
        <v>24</v>
      </c>
      <c r="D33" s="102">
        <v>7070</v>
      </c>
      <c r="E33" s="56">
        <v>6</v>
      </c>
      <c r="F33" s="56">
        <v>403</v>
      </c>
      <c r="G33" s="56">
        <v>3</v>
      </c>
      <c r="H33" s="47">
        <v>0</v>
      </c>
      <c r="I33" s="47">
        <v>4</v>
      </c>
      <c r="J33" s="47">
        <v>0</v>
      </c>
      <c r="K33" s="47">
        <v>0</v>
      </c>
      <c r="L33" s="48">
        <v>0</v>
      </c>
      <c r="M33" s="48">
        <v>416</v>
      </c>
      <c r="N33" s="38">
        <v>58.84016973125884</v>
      </c>
    </row>
    <row r="34" spans="2:14">
      <c r="B34" s="617">
        <v>5102694</v>
      </c>
      <c r="C34" s="2" t="s">
        <v>25</v>
      </c>
      <c r="D34" s="102">
        <v>4726</v>
      </c>
      <c r="E34" s="56">
        <v>12</v>
      </c>
      <c r="F34" s="56">
        <v>10</v>
      </c>
      <c r="G34" s="56">
        <v>2</v>
      </c>
      <c r="H34" s="47">
        <v>0</v>
      </c>
      <c r="I34" s="47">
        <v>0</v>
      </c>
      <c r="J34" s="47">
        <v>0</v>
      </c>
      <c r="K34" s="47">
        <v>0</v>
      </c>
      <c r="L34" s="48">
        <v>0</v>
      </c>
      <c r="M34" s="48">
        <v>24</v>
      </c>
      <c r="N34" s="38">
        <v>5.0782903089293274</v>
      </c>
    </row>
    <row r="35" spans="2:14">
      <c r="B35" s="617">
        <v>5102702</v>
      </c>
      <c r="C35" s="2" t="s">
        <v>26</v>
      </c>
      <c r="D35" s="102">
        <v>21842</v>
      </c>
      <c r="E35" s="56">
        <v>29</v>
      </c>
      <c r="F35" s="56">
        <v>272</v>
      </c>
      <c r="G35" s="56">
        <v>18</v>
      </c>
      <c r="H35" s="47">
        <v>0</v>
      </c>
      <c r="I35" s="47">
        <v>0</v>
      </c>
      <c r="J35" s="47">
        <v>2</v>
      </c>
      <c r="K35" s="47">
        <v>0</v>
      </c>
      <c r="L35" s="48">
        <v>3</v>
      </c>
      <c r="M35" s="48">
        <v>324</v>
      </c>
      <c r="N35" s="38">
        <v>14.833806427982786</v>
      </c>
    </row>
    <row r="36" spans="2:14">
      <c r="B36" s="617">
        <v>5102793</v>
      </c>
      <c r="C36" s="2" t="s">
        <v>27</v>
      </c>
      <c r="D36" s="102">
        <v>10198</v>
      </c>
      <c r="E36" s="56">
        <v>14</v>
      </c>
      <c r="F36" s="56">
        <v>466</v>
      </c>
      <c r="G36" s="56">
        <v>8</v>
      </c>
      <c r="H36" s="47">
        <v>0</v>
      </c>
      <c r="I36" s="47">
        <v>4</v>
      </c>
      <c r="J36" s="47">
        <v>0</v>
      </c>
      <c r="K36" s="47">
        <v>0</v>
      </c>
      <c r="L36" s="48">
        <v>2</v>
      </c>
      <c r="M36" s="48">
        <v>494</v>
      </c>
      <c r="N36" s="38">
        <v>48.440870758972345</v>
      </c>
    </row>
    <row r="37" spans="2:14">
      <c r="B37" s="617">
        <v>5102850</v>
      </c>
      <c r="C37" s="2" t="s">
        <v>28</v>
      </c>
      <c r="D37" s="102">
        <v>8762</v>
      </c>
      <c r="E37" s="56">
        <v>8</v>
      </c>
      <c r="F37" s="56">
        <v>52</v>
      </c>
      <c r="G37" s="56">
        <v>22</v>
      </c>
      <c r="H37" s="47">
        <v>0</v>
      </c>
      <c r="I37" s="47">
        <v>5</v>
      </c>
      <c r="J37" s="47">
        <v>0</v>
      </c>
      <c r="K37" s="47">
        <v>1</v>
      </c>
      <c r="L37" s="48">
        <v>3</v>
      </c>
      <c r="M37" s="48">
        <v>91</v>
      </c>
      <c r="N37" s="38">
        <v>10.385756676557863</v>
      </c>
    </row>
    <row r="38" spans="2:14">
      <c r="B38" s="617">
        <v>5103007</v>
      </c>
      <c r="C38" s="2" t="s">
        <v>29</v>
      </c>
      <c r="D38" s="102">
        <v>19912</v>
      </c>
      <c r="E38" s="56">
        <v>40</v>
      </c>
      <c r="F38" s="56">
        <v>242</v>
      </c>
      <c r="G38" s="56">
        <v>5</v>
      </c>
      <c r="H38" s="47">
        <v>0</v>
      </c>
      <c r="I38" s="47">
        <v>2</v>
      </c>
      <c r="J38" s="47">
        <v>1</v>
      </c>
      <c r="K38" s="47">
        <v>0</v>
      </c>
      <c r="L38" s="48">
        <v>9</v>
      </c>
      <c r="M38" s="48">
        <v>299</v>
      </c>
      <c r="N38" s="38">
        <v>15.016070711128968</v>
      </c>
    </row>
    <row r="39" spans="2:14">
      <c r="B39" s="617">
        <v>5103056</v>
      </c>
      <c r="C39" s="2" t="s">
        <v>30</v>
      </c>
      <c r="D39" s="102">
        <v>12245</v>
      </c>
      <c r="E39" s="56">
        <v>19</v>
      </c>
      <c r="F39" s="56">
        <v>317</v>
      </c>
      <c r="G39" s="56">
        <v>48</v>
      </c>
      <c r="H39" s="47">
        <v>0</v>
      </c>
      <c r="I39" s="47">
        <v>2</v>
      </c>
      <c r="J39" s="47">
        <v>0</v>
      </c>
      <c r="K39" s="47">
        <v>0</v>
      </c>
      <c r="L39" s="48">
        <v>2</v>
      </c>
      <c r="M39" s="48">
        <v>388</v>
      </c>
      <c r="N39" s="38">
        <v>31.686402613311557</v>
      </c>
    </row>
    <row r="40" spans="2:14">
      <c r="B40" s="617">
        <v>5103106</v>
      </c>
      <c r="C40" s="2" t="s">
        <v>31</v>
      </c>
      <c r="D40" s="102">
        <v>5709</v>
      </c>
      <c r="E40" s="56">
        <v>5</v>
      </c>
      <c r="F40" s="56">
        <v>32</v>
      </c>
      <c r="G40" s="56">
        <v>4</v>
      </c>
      <c r="H40" s="47">
        <v>0</v>
      </c>
      <c r="I40" s="47">
        <v>0</v>
      </c>
      <c r="J40" s="47">
        <v>0</v>
      </c>
      <c r="K40" s="47">
        <v>0</v>
      </c>
      <c r="L40" s="48">
        <v>0</v>
      </c>
      <c r="M40" s="48">
        <v>41</v>
      </c>
      <c r="N40" s="38">
        <v>7.1816430197933094</v>
      </c>
    </row>
    <row r="41" spans="2:14">
      <c r="B41" s="617">
        <v>5103205</v>
      </c>
      <c r="C41" s="2" t="s">
        <v>32</v>
      </c>
      <c r="D41" s="102">
        <v>33650</v>
      </c>
      <c r="E41" s="56">
        <v>14</v>
      </c>
      <c r="F41" s="56">
        <v>327</v>
      </c>
      <c r="G41" s="56">
        <v>15</v>
      </c>
      <c r="H41" s="47">
        <v>0</v>
      </c>
      <c r="I41" s="47">
        <v>8</v>
      </c>
      <c r="J41" s="47">
        <v>0</v>
      </c>
      <c r="K41" s="47">
        <v>0</v>
      </c>
      <c r="L41" s="48">
        <v>3</v>
      </c>
      <c r="M41" s="48">
        <v>367</v>
      </c>
      <c r="N41" s="38">
        <v>10.906389301634473</v>
      </c>
    </row>
    <row r="42" spans="2:14">
      <c r="B42" s="617">
        <v>5103254</v>
      </c>
      <c r="C42" s="2" t="s">
        <v>33</v>
      </c>
      <c r="D42" s="102">
        <v>39861</v>
      </c>
      <c r="E42" s="56">
        <v>67</v>
      </c>
      <c r="F42" s="56">
        <v>380</v>
      </c>
      <c r="G42" s="56">
        <v>17</v>
      </c>
      <c r="H42" s="47">
        <v>0</v>
      </c>
      <c r="I42" s="47">
        <v>2</v>
      </c>
      <c r="J42" s="47">
        <v>0</v>
      </c>
      <c r="K42" s="47">
        <v>1133</v>
      </c>
      <c r="L42" s="48">
        <v>3</v>
      </c>
      <c r="M42" s="48">
        <v>1602</v>
      </c>
      <c r="N42" s="38">
        <v>40.189659065251753</v>
      </c>
    </row>
    <row r="43" spans="2:14">
      <c r="B43" s="617">
        <v>5103304</v>
      </c>
      <c r="C43" s="2" t="s">
        <v>34</v>
      </c>
      <c r="D43" s="102">
        <v>21008</v>
      </c>
      <c r="E43" s="56">
        <v>17</v>
      </c>
      <c r="F43" s="56">
        <v>553</v>
      </c>
      <c r="G43" s="56">
        <v>6</v>
      </c>
      <c r="H43" s="47">
        <v>0</v>
      </c>
      <c r="I43" s="47">
        <v>2</v>
      </c>
      <c r="J43" s="47">
        <v>0</v>
      </c>
      <c r="K43" s="47">
        <v>201</v>
      </c>
      <c r="L43" s="48">
        <v>3</v>
      </c>
      <c r="M43" s="48">
        <v>782</v>
      </c>
      <c r="N43" s="38">
        <v>37.223914699162222</v>
      </c>
    </row>
    <row r="44" spans="2:14">
      <c r="B44" s="617">
        <v>5103353</v>
      </c>
      <c r="C44" s="2" t="s">
        <v>35</v>
      </c>
      <c r="D44" s="102">
        <v>31510</v>
      </c>
      <c r="E44" s="56">
        <v>46</v>
      </c>
      <c r="F44" s="56">
        <v>275</v>
      </c>
      <c r="G44" s="56">
        <v>20</v>
      </c>
      <c r="H44" s="47">
        <v>0</v>
      </c>
      <c r="I44" s="47">
        <v>4</v>
      </c>
      <c r="J44" s="47">
        <v>1</v>
      </c>
      <c r="K44" s="47">
        <v>0</v>
      </c>
      <c r="L44" s="48">
        <v>2</v>
      </c>
      <c r="M44" s="48">
        <v>348</v>
      </c>
      <c r="N44" s="38">
        <v>11.044112980006346</v>
      </c>
    </row>
    <row r="45" spans="2:14">
      <c r="B45" s="617">
        <v>5103361</v>
      </c>
      <c r="C45" s="2" t="s">
        <v>36</v>
      </c>
      <c r="D45" s="102">
        <v>4101</v>
      </c>
      <c r="E45" s="56">
        <v>3</v>
      </c>
      <c r="F45" s="56">
        <v>34</v>
      </c>
      <c r="G45" s="56">
        <v>5</v>
      </c>
      <c r="H45" s="47">
        <v>0</v>
      </c>
      <c r="I45" s="47">
        <v>0</v>
      </c>
      <c r="J45" s="47">
        <v>0</v>
      </c>
      <c r="K45" s="47">
        <v>48</v>
      </c>
      <c r="L45" s="48">
        <v>3</v>
      </c>
      <c r="M45" s="48">
        <v>93</v>
      </c>
      <c r="N45" s="38">
        <v>22.677395757132409</v>
      </c>
    </row>
    <row r="46" spans="2:14">
      <c r="B46" s="617">
        <v>5103379</v>
      </c>
      <c r="C46" s="2" t="s">
        <v>37</v>
      </c>
      <c r="D46" s="102">
        <v>20238</v>
      </c>
      <c r="E46" s="56">
        <v>23</v>
      </c>
      <c r="F46" s="56">
        <v>129</v>
      </c>
      <c r="G46" s="56">
        <v>5</v>
      </c>
      <c r="H46" s="47">
        <v>0</v>
      </c>
      <c r="I46" s="47">
        <v>1</v>
      </c>
      <c r="J46" s="47">
        <v>0</v>
      </c>
      <c r="K46" s="47">
        <v>7</v>
      </c>
      <c r="L46" s="48">
        <v>1</v>
      </c>
      <c r="M46" s="48">
        <v>166</v>
      </c>
      <c r="N46" s="38">
        <v>8.2023915406660741</v>
      </c>
    </row>
    <row r="47" spans="2:14">
      <c r="B47" s="617">
        <v>5103403</v>
      </c>
      <c r="C47" s="2" t="s">
        <v>38</v>
      </c>
      <c r="D47" s="102">
        <v>617848</v>
      </c>
      <c r="E47" s="56">
        <v>110</v>
      </c>
      <c r="F47" s="56">
        <v>954</v>
      </c>
      <c r="G47" s="56">
        <v>185</v>
      </c>
      <c r="H47" s="47">
        <v>0</v>
      </c>
      <c r="I47" s="47">
        <v>93</v>
      </c>
      <c r="J47" s="47">
        <v>2</v>
      </c>
      <c r="K47" s="47">
        <v>4</v>
      </c>
      <c r="L47" s="48">
        <v>342</v>
      </c>
      <c r="M47" s="48">
        <v>1690</v>
      </c>
      <c r="N47" s="38">
        <v>2.7353005917312996</v>
      </c>
    </row>
    <row r="48" spans="2:14">
      <c r="B48" s="617">
        <v>5103437</v>
      </c>
      <c r="C48" s="2" t="s">
        <v>39</v>
      </c>
      <c r="D48" s="102">
        <v>5245</v>
      </c>
      <c r="E48" s="56">
        <v>3</v>
      </c>
      <c r="F48" s="56">
        <v>45</v>
      </c>
      <c r="G48" s="56">
        <v>3</v>
      </c>
      <c r="H48" s="47">
        <v>0</v>
      </c>
      <c r="I48" s="47">
        <v>0</v>
      </c>
      <c r="J48" s="47">
        <v>0</v>
      </c>
      <c r="K48" s="47">
        <v>0</v>
      </c>
      <c r="L48" s="48">
        <v>1</v>
      </c>
      <c r="M48" s="48">
        <v>52</v>
      </c>
      <c r="N48" s="38">
        <v>9.9142040038131558</v>
      </c>
    </row>
    <row r="49" spans="2:14">
      <c r="B49" s="617">
        <v>5103452</v>
      </c>
      <c r="C49" s="2" t="s">
        <v>40</v>
      </c>
      <c r="D49" s="102">
        <v>9544</v>
      </c>
      <c r="E49" s="56">
        <v>1</v>
      </c>
      <c r="F49" s="56">
        <v>1</v>
      </c>
      <c r="G49" s="56">
        <v>1</v>
      </c>
      <c r="H49" s="47">
        <v>0</v>
      </c>
      <c r="I49" s="47">
        <v>0</v>
      </c>
      <c r="J49" s="47">
        <v>0</v>
      </c>
      <c r="K49" s="47">
        <v>0</v>
      </c>
      <c r="L49" s="48">
        <v>0</v>
      </c>
      <c r="M49" s="48">
        <v>3</v>
      </c>
      <c r="N49" s="38">
        <v>0.31433361274098909</v>
      </c>
    </row>
    <row r="50" spans="2:14">
      <c r="B50" s="617">
        <v>5103502</v>
      </c>
      <c r="C50" s="2" t="s">
        <v>41</v>
      </c>
      <c r="D50" s="102">
        <v>22176</v>
      </c>
      <c r="E50" s="56">
        <v>33</v>
      </c>
      <c r="F50" s="56">
        <v>299</v>
      </c>
      <c r="G50" s="56">
        <v>6</v>
      </c>
      <c r="H50" s="47">
        <v>0</v>
      </c>
      <c r="I50" s="47">
        <v>7</v>
      </c>
      <c r="J50" s="47">
        <v>0</v>
      </c>
      <c r="K50" s="47">
        <v>1</v>
      </c>
      <c r="L50" s="48">
        <v>7</v>
      </c>
      <c r="M50" s="48">
        <v>353</v>
      </c>
      <c r="N50" s="38">
        <v>15.918109668109668</v>
      </c>
    </row>
    <row r="51" spans="2:14">
      <c r="B51" s="617">
        <v>5103601</v>
      </c>
      <c r="C51" s="2" t="s">
        <v>42</v>
      </c>
      <c r="D51" s="102">
        <v>8157</v>
      </c>
      <c r="E51" s="56">
        <v>9</v>
      </c>
      <c r="F51" s="56">
        <v>212</v>
      </c>
      <c r="G51" s="56">
        <v>2</v>
      </c>
      <c r="H51" s="47">
        <v>0</v>
      </c>
      <c r="I51" s="47">
        <v>0</v>
      </c>
      <c r="J51" s="47">
        <v>0</v>
      </c>
      <c r="K51" s="47">
        <v>0</v>
      </c>
      <c r="L51" s="48">
        <v>0</v>
      </c>
      <c r="M51" s="48">
        <v>223</v>
      </c>
      <c r="N51" s="38">
        <v>27.338482285153855</v>
      </c>
    </row>
    <row r="52" spans="2:14">
      <c r="B52" s="617">
        <v>5103700</v>
      </c>
      <c r="C52" s="2" t="s">
        <v>43</v>
      </c>
      <c r="D52" s="102">
        <v>14523</v>
      </c>
      <c r="E52" s="56">
        <v>12</v>
      </c>
      <c r="F52" s="56">
        <v>1070</v>
      </c>
      <c r="G52" s="56">
        <v>18</v>
      </c>
      <c r="H52" s="47">
        <v>0</v>
      </c>
      <c r="I52" s="47">
        <v>0</v>
      </c>
      <c r="J52" s="47">
        <v>0</v>
      </c>
      <c r="K52" s="47">
        <v>0</v>
      </c>
      <c r="L52" s="48">
        <v>1</v>
      </c>
      <c r="M52" s="48">
        <v>1101</v>
      </c>
      <c r="N52" s="38">
        <v>75.810782896095844</v>
      </c>
    </row>
    <row r="53" spans="2:14">
      <c r="B53" s="617">
        <v>5103809</v>
      </c>
      <c r="C53" s="2" t="s">
        <v>44</v>
      </c>
      <c r="D53" s="102">
        <v>3452</v>
      </c>
      <c r="E53" s="56">
        <v>0</v>
      </c>
      <c r="F53" s="56">
        <v>53</v>
      </c>
      <c r="G53" s="56">
        <v>4</v>
      </c>
      <c r="H53" s="47">
        <v>0</v>
      </c>
      <c r="I53" s="47">
        <v>1</v>
      </c>
      <c r="J53" s="47">
        <v>0</v>
      </c>
      <c r="K53" s="47">
        <v>0</v>
      </c>
      <c r="L53" s="48">
        <v>1</v>
      </c>
      <c r="M53" s="48">
        <v>59</v>
      </c>
      <c r="N53" s="38">
        <v>17.091541135573582</v>
      </c>
    </row>
    <row r="54" spans="2:14">
      <c r="B54" s="617">
        <v>5103858</v>
      </c>
      <c r="C54" s="2" t="s">
        <v>45</v>
      </c>
      <c r="D54" s="102">
        <v>7782</v>
      </c>
      <c r="E54" s="56">
        <v>10</v>
      </c>
      <c r="F54" s="56">
        <v>173</v>
      </c>
      <c r="G54" s="56">
        <v>3</v>
      </c>
      <c r="H54" s="47">
        <v>0</v>
      </c>
      <c r="I54" s="47">
        <v>1</v>
      </c>
      <c r="J54" s="47">
        <v>0</v>
      </c>
      <c r="K54" s="47">
        <v>0</v>
      </c>
      <c r="L54" s="48">
        <v>2</v>
      </c>
      <c r="M54" s="48">
        <v>189</v>
      </c>
      <c r="N54" s="38">
        <v>24.286815728604473</v>
      </c>
    </row>
    <row r="55" spans="2:14">
      <c r="B55" s="617">
        <v>5103908</v>
      </c>
      <c r="C55" s="2" t="s">
        <v>46</v>
      </c>
      <c r="D55" s="102">
        <v>5592</v>
      </c>
      <c r="E55" s="56">
        <v>15</v>
      </c>
      <c r="F55" s="56">
        <v>14</v>
      </c>
      <c r="G55" s="56">
        <v>0</v>
      </c>
      <c r="H55" s="47">
        <v>0</v>
      </c>
      <c r="I55" s="47">
        <v>1</v>
      </c>
      <c r="J55" s="47">
        <v>0</v>
      </c>
      <c r="K55" s="47">
        <v>0</v>
      </c>
      <c r="L55" s="48">
        <v>1</v>
      </c>
      <c r="M55" s="48">
        <v>31</v>
      </c>
      <c r="N55" s="38">
        <v>5.5436337625178833</v>
      </c>
    </row>
    <row r="56" spans="2:14">
      <c r="B56" s="617">
        <v>5103957</v>
      </c>
      <c r="C56" s="2" t="s">
        <v>47</v>
      </c>
      <c r="D56" s="102">
        <v>3008</v>
      </c>
      <c r="E56" s="56">
        <v>0</v>
      </c>
      <c r="F56" s="56">
        <v>1</v>
      </c>
      <c r="G56" s="56">
        <v>0</v>
      </c>
      <c r="H56" s="47">
        <v>0</v>
      </c>
      <c r="I56" s="47">
        <v>0</v>
      </c>
      <c r="J56" s="47">
        <v>0</v>
      </c>
      <c r="K56" s="47">
        <v>0</v>
      </c>
      <c r="L56" s="48">
        <v>0</v>
      </c>
      <c r="M56" s="48">
        <v>1</v>
      </c>
      <c r="N56" s="38">
        <v>0.33244680851063829</v>
      </c>
    </row>
    <row r="57" spans="2:14">
      <c r="B57" s="617">
        <v>5104104</v>
      </c>
      <c r="C57" s="2" t="s">
        <v>48</v>
      </c>
      <c r="D57" s="102">
        <v>36130</v>
      </c>
      <c r="E57" s="56">
        <v>9</v>
      </c>
      <c r="F57" s="56">
        <v>217</v>
      </c>
      <c r="G57" s="56">
        <v>44</v>
      </c>
      <c r="H57" s="47">
        <v>0</v>
      </c>
      <c r="I57" s="47">
        <v>6</v>
      </c>
      <c r="J57" s="47">
        <v>0</v>
      </c>
      <c r="K57" s="47">
        <v>3</v>
      </c>
      <c r="L57" s="48">
        <v>1</v>
      </c>
      <c r="M57" s="48">
        <v>280</v>
      </c>
      <c r="N57" s="38">
        <v>7.7497924162745644</v>
      </c>
    </row>
    <row r="58" spans="2:14">
      <c r="B58" s="617">
        <v>5104203</v>
      </c>
      <c r="C58" s="2" t="s">
        <v>49</v>
      </c>
      <c r="D58" s="102">
        <v>15245</v>
      </c>
      <c r="E58" s="56">
        <v>8</v>
      </c>
      <c r="F58" s="56">
        <v>247</v>
      </c>
      <c r="G58" s="56">
        <v>6</v>
      </c>
      <c r="H58" s="47">
        <v>0</v>
      </c>
      <c r="I58" s="47">
        <v>1</v>
      </c>
      <c r="J58" s="47">
        <v>0</v>
      </c>
      <c r="K58" s="47">
        <v>0</v>
      </c>
      <c r="L58" s="48">
        <v>3</v>
      </c>
      <c r="M58" s="48">
        <v>265</v>
      </c>
      <c r="N58" s="38">
        <v>17.382748442112167</v>
      </c>
    </row>
    <row r="59" spans="2:14">
      <c r="B59" s="617">
        <v>5104500</v>
      </c>
      <c r="C59" s="2" t="s">
        <v>50</v>
      </c>
      <c r="D59" s="102">
        <v>2779</v>
      </c>
      <c r="E59" s="56">
        <v>1</v>
      </c>
      <c r="F59" s="56">
        <v>18</v>
      </c>
      <c r="G59" s="56">
        <v>0</v>
      </c>
      <c r="H59" s="47">
        <v>0</v>
      </c>
      <c r="I59" s="47">
        <v>0</v>
      </c>
      <c r="J59" s="47">
        <v>0</v>
      </c>
      <c r="K59" s="47">
        <v>0</v>
      </c>
      <c r="L59" s="48">
        <v>1</v>
      </c>
      <c r="M59" s="48">
        <v>20</v>
      </c>
      <c r="N59" s="38">
        <v>7.196833393306945</v>
      </c>
    </row>
    <row r="60" spans="2:14">
      <c r="B60" s="617">
        <v>5104526</v>
      </c>
      <c r="C60" s="2" t="s">
        <v>51</v>
      </c>
      <c r="D60" s="102">
        <v>7935</v>
      </c>
      <c r="E60" s="56">
        <v>4</v>
      </c>
      <c r="F60" s="56">
        <v>436</v>
      </c>
      <c r="G60" s="56">
        <v>31</v>
      </c>
      <c r="H60" s="47">
        <v>0</v>
      </c>
      <c r="I60" s="47">
        <v>2</v>
      </c>
      <c r="J60" s="47">
        <v>0</v>
      </c>
      <c r="K60" s="47">
        <v>0</v>
      </c>
      <c r="L60" s="48">
        <v>4</v>
      </c>
      <c r="M60" s="48">
        <v>477</v>
      </c>
      <c r="N60" s="38">
        <v>60.113421550094522</v>
      </c>
    </row>
    <row r="61" spans="2:14">
      <c r="B61" s="617">
        <v>5104542</v>
      </c>
      <c r="C61" s="2" t="s">
        <v>52</v>
      </c>
      <c r="D61" s="102">
        <v>6885</v>
      </c>
      <c r="E61" s="56">
        <v>1</v>
      </c>
      <c r="F61" s="56">
        <v>758</v>
      </c>
      <c r="G61" s="56">
        <v>35</v>
      </c>
      <c r="H61" s="47">
        <v>0</v>
      </c>
      <c r="I61" s="47">
        <v>0</v>
      </c>
      <c r="J61" s="47">
        <v>0</v>
      </c>
      <c r="K61" s="47">
        <v>0</v>
      </c>
      <c r="L61" s="48">
        <v>0</v>
      </c>
      <c r="M61" s="48">
        <v>794</v>
      </c>
      <c r="N61" s="38">
        <v>115.32316630355847</v>
      </c>
    </row>
    <row r="62" spans="2:14">
      <c r="B62" s="617">
        <v>5104559</v>
      </c>
      <c r="C62" s="2" t="s">
        <v>53</v>
      </c>
      <c r="D62" s="102">
        <v>3704</v>
      </c>
      <c r="E62" s="56">
        <v>11</v>
      </c>
      <c r="F62" s="56">
        <v>57</v>
      </c>
      <c r="G62" s="56">
        <v>3</v>
      </c>
      <c r="H62" s="47">
        <v>0</v>
      </c>
      <c r="I62" s="47">
        <v>2</v>
      </c>
      <c r="J62" s="47">
        <v>0</v>
      </c>
      <c r="K62" s="47">
        <v>0</v>
      </c>
      <c r="L62" s="48">
        <v>3</v>
      </c>
      <c r="M62" s="48">
        <v>76</v>
      </c>
      <c r="N62" s="38">
        <v>20.518358531317492</v>
      </c>
    </row>
    <row r="63" spans="2:14">
      <c r="B63" s="617">
        <v>5104609</v>
      </c>
      <c r="C63" s="2" t="s">
        <v>54</v>
      </c>
      <c r="D63" s="102">
        <v>13525</v>
      </c>
      <c r="E63" s="56">
        <v>7</v>
      </c>
      <c r="F63" s="56">
        <v>158</v>
      </c>
      <c r="G63" s="56">
        <v>0</v>
      </c>
      <c r="H63" s="47">
        <v>0</v>
      </c>
      <c r="I63" s="47">
        <v>1</v>
      </c>
      <c r="J63" s="47">
        <v>0</v>
      </c>
      <c r="K63" s="47">
        <v>0</v>
      </c>
      <c r="L63" s="48">
        <v>0</v>
      </c>
      <c r="M63" s="48">
        <v>166</v>
      </c>
      <c r="N63" s="38">
        <v>12.273567467652496</v>
      </c>
    </row>
    <row r="64" spans="2:14">
      <c r="B64" s="617">
        <v>5104807</v>
      </c>
      <c r="C64" s="2" t="s">
        <v>55</v>
      </c>
      <c r="D64" s="102">
        <v>27921</v>
      </c>
      <c r="E64" s="56">
        <v>15</v>
      </c>
      <c r="F64" s="56">
        <v>180</v>
      </c>
      <c r="G64" s="56">
        <v>9</v>
      </c>
      <c r="H64" s="47">
        <v>0</v>
      </c>
      <c r="I64" s="47">
        <v>2</v>
      </c>
      <c r="J64" s="47">
        <v>1</v>
      </c>
      <c r="K64" s="47">
        <v>0</v>
      </c>
      <c r="L64" s="48">
        <v>1</v>
      </c>
      <c r="M64" s="48">
        <v>208</v>
      </c>
      <c r="N64" s="38">
        <v>7.4495899144013471</v>
      </c>
    </row>
    <row r="65" spans="2:14">
      <c r="B65" s="617">
        <v>5104906</v>
      </c>
      <c r="C65" s="2" t="s">
        <v>56</v>
      </c>
      <c r="D65" s="102">
        <v>8451</v>
      </c>
      <c r="E65" s="56">
        <v>0</v>
      </c>
      <c r="F65" s="56">
        <v>4</v>
      </c>
      <c r="G65" s="56">
        <v>8</v>
      </c>
      <c r="H65" s="47">
        <v>0</v>
      </c>
      <c r="I65" s="47">
        <v>1</v>
      </c>
      <c r="J65" s="47">
        <v>0</v>
      </c>
      <c r="K65" s="47">
        <v>0</v>
      </c>
      <c r="L65" s="48">
        <v>4</v>
      </c>
      <c r="M65" s="48">
        <v>17</v>
      </c>
      <c r="N65" s="38">
        <v>2.0115962607975386</v>
      </c>
    </row>
    <row r="66" spans="2:14">
      <c r="B66" s="617">
        <v>5105002</v>
      </c>
      <c r="C66" s="2" t="s">
        <v>57</v>
      </c>
      <c r="D66" s="102">
        <v>8582</v>
      </c>
      <c r="E66" s="56">
        <v>4</v>
      </c>
      <c r="F66" s="56">
        <v>12</v>
      </c>
      <c r="G66" s="56">
        <v>4</v>
      </c>
      <c r="H66" s="47">
        <v>0</v>
      </c>
      <c r="I66" s="47">
        <v>1</v>
      </c>
      <c r="J66" s="47">
        <v>0</v>
      </c>
      <c r="K66" s="47">
        <v>0</v>
      </c>
      <c r="L66" s="48">
        <v>2</v>
      </c>
      <c r="M66" s="48">
        <v>23</v>
      </c>
      <c r="N66" s="38">
        <v>2.6800279655092054</v>
      </c>
    </row>
    <row r="67" spans="2:14">
      <c r="B67" s="617">
        <v>5105101</v>
      </c>
      <c r="C67" s="2" t="s">
        <v>58</v>
      </c>
      <c r="D67" s="102">
        <v>35130</v>
      </c>
      <c r="E67" s="56">
        <v>23</v>
      </c>
      <c r="F67" s="56">
        <v>514</v>
      </c>
      <c r="G67" s="56">
        <v>28</v>
      </c>
      <c r="H67" s="47">
        <v>0</v>
      </c>
      <c r="I67" s="47">
        <v>3</v>
      </c>
      <c r="J67" s="47">
        <v>1</v>
      </c>
      <c r="K67" s="47">
        <v>0</v>
      </c>
      <c r="L67" s="48">
        <v>5</v>
      </c>
      <c r="M67" s="48">
        <v>574</v>
      </c>
      <c r="N67" s="38">
        <v>16.339311130088245</v>
      </c>
    </row>
    <row r="68" spans="2:14">
      <c r="B68" s="617">
        <v>5105150</v>
      </c>
      <c r="C68" s="2" t="s">
        <v>59</v>
      </c>
      <c r="D68" s="102">
        <v>41088</v>
      </c>
      <c r="E68" s="56">
        <v>59</v>
      </c>
      <c r="F68" s="56">
        <v>305</v>
      </c>
      <c r="G68" s="56">
        <v>164</v>
      </c>
      <c r="H68" s="47">
        <v>0</v>
      </c>
      <c r="I68" s="47">
        <v>14</v>
      </c>
      <c r="J68" s="47">
        <v>0</v>
      </c>
      <c r="K68" s="47">
        <v>35</v>
      </c>
      <c r="L68" s="48">
        <v>12</v>
      </c>
      <c r="M68" s="48">
        <v>589</v>
      </c>
      <c r="N68" s="38">
        <v>14.335085669781932</v>
      </c>
    </row>
    <row r="69" spans="2:14">
      <c r="B69" s="617">
        <v>5105176</v>
      </c>
      <c r="C69" s="2" t="s">
        <v>60</v>
      </c>
      <c r="D69" s="102">
        <v>16351</v>
      </c>
      <c r="E69" s="56">
        <v>5</v>
      </c>
      <c r="F69" s="56">
        <v>12</v>
      </c>
      <c r="G69" s="56">
        <v>12</v>
      </c>
      <c r="H69" s="47">
        <v>0</v>
      </c>
      <c r="I69" s="47">
        <v>9</v>
      </c>
      <c r="J69" s="47">
        <v>0</v>
      </c>
      <c r="K69" s="47">
        <v>0</v>
      </c>
      <c r="L69" s="48">
        <v>3</v>
      </c>
      <c r="M69" s="48">
        <v>41</v>
      </c>
      <c r="N69" s="38">
        <v>2.5074918965200905</v>
      </c>
    </row>
    <row r="70" spans="2:14">
      <c r="B70" s="617">
        <v>5105200</v>
      </c>
      <c r="C70" s="2" t="s">
        <v>61</v>
      </c>
      <c r="D70" s="102">
        <v>11168</v>
      </c>
      <c r="E70" s="56">
        <v>9</v>
      </c>
      <c r="F70" s="56">
        <v>62</v>
      </c>
      <c r="G70" s="56">
        <v>2</v>
      </c>
      <c r="H70" s="47">
        <v>0</v>
      </c>
      <c r="I70" s="47">
        <v>1</v>
      </c>
      <c r="J70" s="47">
        <v>1</v>
      </c>
      <c r="K70" s="47">
        <v>0</v>
      </c>
      <c r="L70" s="48">
        <v>2</v>
      </c>
      <c r="M70" s="48">
        <v>77</v>
      </c>
      <c r="N70" s="38">
        <v>6.894699140401146</v>
      </c>
    </row>
    <row r="71" spans="2:14">
      <c r="B71" s="617">
        <v>5105234</v>
      </c>
      <c r="C71" s="2" t="s">
        <v>62</v>
      </c>
      <c r="D71" s="102">
        <v>6183</v>
      </c>
      <c r="E71" s="56">
        <v>0</v>
      </c>
      <c r="F71" s="56">
        <v>53</v>
      </c>
      <c r="G71" s="56">
        <v>1</v>
      </c>
      <c r="H71" s="47">
        <v>0</v>
      </c>
      <c r="I71" s="47">
        <v>1</v>
      </c>
      <c r="J71" s="47">
        <v>0</v>
      </c>
      <c r="K71" s="47">
        <v>0</v>
      </c>
      <c r="L71" s="48">
        <v>1</v>
      </c>
      <c r="M71" s="48">
        <v>56</v>
      </c>
      <c r="N71" s="38">
        <v>9.0570920265243409</v>
      </c>
    </row>
    <row r="72" spans="2:14">
      <c r="B72" s="617">
        <v>5105259</v>
      </c>
      <c r="C72" s="2" t="s">
        <v>63</v>
      </c>
      <c r="D72" s="102">
        <v>67620</v>
      </c>
      <c r="E72" s="56">
        <v>44</v>
      </c>
      <c r="F72" s="56">
        <v>1736</v>
      </c>
      <c r="G72" s="56">
        <v>34</v>
      </c>
      <c r="H72" s="47">
        <v>0</v>
      </c>
      <c r="I72" s="47">
        <v>20</v>
      </c>
      <c r="J72" s="47">
        <v>0</v>
      </c>
      <c r="K72" s="47">
        <v>0</v>
      </c>
      <c r="L72" s="48">
        <v>9</v>
      </c>
      <c r="M72" s="48">
        <v>1843</v>
      </c>
      <c r="N72" s="38">
        <v>27.255249926057378</v>
      </c>
    </row>
    <row r="73" spans="2:14">
      <c r="B73" s="617">
        <v>5105309</v>
      </c>
      <c r="C73" s="2" t="s">
        <v>64</v>
      </c>
      <c r="D73" s="102">
        <v>2055</v>
      </c>
      <c r="E73" s="56">
        <v>1</v>
      </c>
      <c r="F73" s="56">
        <v>0</v>
      </c>
      <c r="G73" s="56">
        <v>0</v>
      </c>
      <c r="H73" s="47">
        <v>0</v>
      </c>
      <c r="I73" s="47">
        <v>0</v>
      </c>
      <c r="J73" s="47">
        <v>0</v>
      </c>
      <c r="K73" s="47">
        <v>0</v>
      </c>
      <c r="L73" s="48">
        <v>0</v>
      </c>
      <c r="M73" s="48">
        <v>1</v>
      </c>
      <c r="N73" s="38">
        <v>0.48661800486618007</v>
      </c>
    </row>
    <row r="74" spans="2:14">
      <c r="B74" s="617">
        <v>5105580</v>
      </c>
      <c r="C74" s="2" t="s">
        <v>65</v>
      </c>
      <c r="D74" s="102">
        <v>10301</v>
      </c>
      <c r="E74" s="56">
        <v>27</v>
      </c>
      <c r="F74" s="56">
        <v>71</v>
      </c>
      <c r="G74" s="56">
        <v>16</v>
      </c>
      <c r="H74" s="47">
        <v>0</v>
      </c>
      <c r="I74" s="47">
        <v>4</v>
      </c>
      <c r="J74" s="47">
        <v>0</v>
      </c>
      <c r="K74" s="47">
        <v>0</v>
      </c>
      <c r="L74" s="48">
        <v>4</v>
      </c>
      <c r="M74" s="48">
        <v>122</v>
      </c>
      <c r="N74" s="38">
        <v>11.843510338802057</v>
      </c>
    </row>
    <row r="75" spans="2:14">
      <c r="B75" s="617">
        <v>5105606</v>
      </c>
      <c r="C75" s="2" t="s">
        <v>66</v>
      </c>
      <c r="D75" s="102">
        <v>16793</v>
      </c>
      <c r="E75" s="56">
        <v>15</v>
      </c>
      <c r="F75" s="56">
        <v>267</v>
      </c>
      <c r="G75" s="56">
        <v>12</v>
      </c>
      <c r="H75" s="47">
        <v>0</v>
      </c>
      <c r="I75" s="47">
        <v>4</v>
      </c>
      <c r="J75" s="47">
        <v>0</v>
      </c>
      <c r="K75" s="47">
        <v>4</v>
      </c>
      <c r="L75" s="48">
        <v>1</v>
      </c>
      <c r="M75" s="48">
        <v>303</v>
      </c>
      <c r="N75" s="38">
        <v>18.043232299172274</v>
      </c>
    </row>
    <row r="76" spans="2:14">
      <c r="B76" s="617">
        <v>5105622</v>
      </c>
      <c r="C76" s="2" t="s">
        <v>67</v>
      </c>
      <c r="D76" s="102">
        <v>27937</v>
      </c>
      <c r="E76" s="56">
        <v>4</v>
      </c>
      <c r="F76" s="56">
        <v>144</v>
      </c>
      <c r="G76" s="56">
        <v>28</v>
      </c>
      <c r="H76" s="47">
        <v>0</v>
      </c>
      <c r="I76" s="47">
        <v>5</v>
      </c>
      <c r="J76" s="47">
        <v>0</v>
      </c>
      <c r="K76" s="47">
        <v>0</v>
      </c>
      <c r="L76" s="48">
        <v>12</v>
      </c>
      <c r="M76" s="48">
        <v>193</v>
      </c>
      <c r="N76" s="38">
        <v>6.9084010452088629</v>
      </c>
    </row>
    <row r="77" spans="2:14">
      <c r="B77" s="617">
        <v>5105903</v>
      </c>
      <c r="C77" s="2" t="s">
        <v>68</v>
      </c>
      <c r="D77" s="102">
        <v>15334</v>
      </c>
      <c r="E77" s="56">
        <v>23</v>
      </c>
      <c r="F77" s="56">
        <v>18</v>
      </c>
      <c r="G77" s="56">
        <v>11</v>
      </c>
      <c r="H77" s="47">
        <v>0</v>
      </c>
      <c r="I77" s="47">
        <v>1</v>
      </c>
      <c r="J77" s="47">
        <v>0</v>
      </c>
      <c r="K77" s="47">
        <v>0</v>
      </c>
      <c r="L77" s="48">
        <v>4</v>
      </c>
      <c r="M77" s="48">
        <v>57</v>
      </c>
      <c r="N77" s="38">
        <v>3.7172296856658407</v>
      </c>
    </row>
    <row r="78" spans="2:14">
      <c r="B78" s="617">
        <v>5106000</v>
      </c>
      <c r="C78" s="2" t="s">
        <v>69</v>
      </c>
      <c r="D78" s="102">
        <v>5923</v>
      </c>
      <c r="E78" s="56">
        <v>6</v>
      </c>
      <c r="F78" s="56">
        <v>58</v>
      </c>
      <c r="G78" s="56">
        <v>5</v>
      </c>
      <c r="H78" s="47">
        <v>0</v>
      </c>
      <c r="I78" s="47">
        <v>0</v>
      </c>
      <c r="J78" s="47">
        <v>0</v>
      </c>
      <c r="K78" s="47">
        <v>0</v>
      </c>
      <c r="L78" s="48">
        <v>3</v>
      </c>
      <c r="M78" s="48">
        <v>72</v>
      </c>
      <c r="N78" s="38">
        <v>12.156002026000339</v>
      </c>
    </row>
    <row r="79" spans="2:14">
      <c r="B79" s="617">
        <v>5106109</v>
      </c>
      <c r="C79" s="2" t="s">
        <v>70</v>
      </c>
      <c r="D79" s="102">
        <v>13202</v>
      </c>
      <c r="E79" s="56">
        <v>6</v>
      </c>
      <c r="F79" s="56">
        <v>77</v>
      </c>
      <c r="G79" s="56">
        <v>7</v>
      </c>
      <c r="H79" s="47">
        <v>0</v>
      </c>
      <c r="I79" s="47">
        <v>0</v>
      </c>
      <c r="J79" s="47">
        <v>0</v>
      </c>
      <c r="K79" s="47">
        <v>0</v>
      </c>
      <c r="L79" s="48">
        <v>3</v>
      </c>
      <c r="M79" s="48">
        <v>93</v>
      </c>
      <c r="N79" s="38">
        <v>7.0443872140584762</v>
      </c>
    </row>
    <row r="80" spans="2:14">
      <c r="B80" s="617">
        <v>5106158</v>
      </c>
      <c r="C80" s="2" t="s">
        <v>71</v>
      </c>
      <c r="D80" s="102">
        <v>15660</v>
      </c>
      <c r="E80" s="56">
        <v>13</v>
      </c>
      <c r="F80" s="56">
        <v>77</v>
      </c>
      <c r="G80" s="56">
        <v>14</v>
      </c>
      <c r="H80" s="47">
        <v>0</v>
      </c>
      <c r="I80" s="47">
        <v>2</v>
      </c>
      <c r="J80" s="47">
        <v>0</v>
      </c>
      <c r="K80" s="47">
        <v>4</v>
      </c>
      <c r="L80" s="48">
        <v>4</v>
      </c>
      <c r="M80" s="48">
        <v>114</v>
      </c>
      <c r="N80" s="38">
        <v>7.2796934865900385</v>
      </c>
    </row>
    <row r="81" spans="2:14">
      <c r="B81" s="617">
        <v>5106208</v>
      </c>
      <c r="C81" s="2" t="s">
        <v>72</v>
      </c>
      <c r="D81" s="102">
        <v>3732</v>
      </c>
      <c r="E81" s="56">
        <v>6</v>
      </c>
      <c r="F81" s="56">
        <v>4</v>
      </c>
      <c r="G81" s="56">
        <v>8</v>
      </c>
      <c r="H81" s="47">
        <v>0</v>
      </c>
      <c r="I81" s="47">
        <v>0</v>
      </c>
      <c r="J81" s="47">
        <v>0</v>
      </c>
      <c r="K81" s="47">
        <v>0</v>
      </c>
      <c r="L81" s="48">
        <v>5</v>
      </c>
      <c r="M81" s="48">
        <v>23</v>
      </c>
      <c r="N81" s="38">
        <v>6.162915326902465</v>
      </c>
    </row>
    <row r="82" spans="2:14">
      <c r="B82" s="617">
        <v>5106216</v>
      </c>
      <c r="C82" s="2" t="s">
        <v>73</v>
      </c>
      <c r="D82" s="102">
        <v>12832</v>
      </c>
      <c r="E82" s="56">
        <v>7</v>
      </c>
      <c r="F82" s="56">
        <v>38</v>
      </c>
      <c r="G82" s="56">
        <v>8</v>
      </c>
      <c r="H82" s="47">
        <v>0</v>
      </c>
      <c r="I82" s="47">
        <v>0</v>
      </c>
      <c r="J82" s="47">
        <v>0</v>
      </c>
      <c r="K82" s="47">
        <v>0</v>
      </c>
      <c r="L82" s="48">
        <v>1</v>
      </c>
      <c r="M82" s="48">
        <v>54</v>
      </c>
      <c r="N82" s="38">
        <v>4.2082294264339151</v>
      </c>
    </row>
    <row r="83" spans="2:14">
      <c r="B83" s="617">
        <v>5108808</v>
      </c>
      <c r="C83" s="2" t="s">
        <v>74</v>
      </c>
      <c r="D83" s="102">
        <v>4460</v>
      </c>
      <c r="E83" s="56">
        <v>8</v>
      </c>
      <c r="F83" s="56">
        <v>304</v>
      </c>
      <c r="G83" s="56">
        <v>15</v>
      </c>
      <c r="H83" s="47">
        <v>0</v>
      </c>
      <c r="I83" s="47">
        <v>3</v>
      </c>
      <c r="J83" s="47">
        <v>0</v>
      </c>
      <c r="K83" s="47">
        <v>0</v>
      </c>
      <c r="L83" s="48">
        <v>1</v>
      </c>
      <c r="M83" s="48">
        <v>331</v>
      </c>
      <c r="N83" s="38">
        <v>74.215246636771298</v>
      </c>
    </row>
    <row r="84" spans="2:14">
      <c r="B84" s="617">
        <v>5106182</v>
      </c>
      <c r="C84" s="2" t="s">
        <v>75</v>
      </c>
      <c r="D84" s="102">
        <v>6751</v>
      </c>
      <c r="E84" s="56">
        <v>1</v>
      </c>
      <c r="F84" s="56">
        <v>76</v>
      </c>
      <c r="G84" s="56">
        <v>13</v>
      </c>
      <c r="H84" s="47">
        <v>0</v>
      </c>
      <c r="I84" s="47">
        <v>0</v>
      </c>
      <c r="J84" s="47">
        <v>0</v>
      </c>
      <c r="K84" s="47">
        <v>2</v>
      </c>
      <c r="L84" s="48">
        <v>1</v>
      </c>
      <c r="M84" s="48">
        <v>93</v>
      </c>
      <c r="N84" s="38">
        <v>13.775736927862539</v>
      </c>
    </row>
    <row r="85" spans="2:14">
      <c r="B85" s="617">
        <v>5108857</v>
      </c>
      <c r="C85" s="2" t="s">
        <v>76</v>
      </c>
      <c r="D85" s="102">
        <v>3306</v>
      </c>
      <c r="E85" s="56">
        <v>3</v>
      </c>
      <c r="F85" s="56">
        <v>76</v>
      </c>
      <c r="G85" s="56">
        <v>4</v>
      </c>
      <c r="H85" s="47">
        <v>0</v>
      </c>
      <c r="I85" s="47">
        <v>0</v>
      </c>
      <c r="J85" s="47">
        <v>0</v>
      </c>
      <c r="K85" s="47">
        <v>3</v>
      </c>
      <c r="L85" s="48">
        <v>1</v>
      </c>
      <c r="M85" s="48">
        <v>87</v>
      </c>
      <c r="N85" s="38">
        <v>26.315789473684209</v>
      </c>
    </row>
    <row r="86" spans="2:14">
      <c r="B86" s="617">
        <v>5108907</v>
      </c>
      <c r="C86" s="2" t="s">
        <v>77</v>
      </c>
      <c r="D86" s="102">
        <v>8850</v>
      </c>
      <c r="E86" s="56">
        <v>6</v>
      </c>
      <c r="F86" s="56">
        <v>68</v>
      </c>
      <c r="G86" s="56">
        <v>16</v>
      </c>
      <c r="H86" s="47">
        <v>0</v>
      </c>
      <c r="I86" s="47">
        <v>0</v>
      </c>
      <c r="J86" s="47">
        <v>0</v>
      </c>
      <c r="K86" s="47">
        <v>0</v>
      </c>
      <c r="L86" s="48">
        <v>0</v>
      </c>
      <c r="M86" s="48">
        <v>90</v>
      </c>
      <c r="N86" s="38">
        <v>10.169491525423728</v>
      </c>
    </row>
    <row r="87" spans="2:14">
      <c r="B87" s="617">
        <v>5108956</v>
      </c>
      <c r="C87" s="2" t="s">
        <v>78</v>
      </c>
      <c r="D87" s="102">
        <v>9277</v>
      </c>
      <c r="E87" s="56">
        <v>3</v>
      </c>
      <c r="F87" s="56">
        <v>37</v>
      </c>
      <c r="G87" s="56">
        <v>5</v>
      </c>
      <c r="H87" s="47">
        <v>0</v>
      </c>
      <c r="I87" s="47">
        <v>0</v>
      </c>
      <c r="J87" s="47">
        <v>0</v>
      </c>
      <c r="K87" s="47">
        <v>0</v>
      </c>
      <c r="L87" s="48">
        <v>0</v>
      </c>
      <c r="M87" s="48">
        <v>45</v>
      </c>
      <c r="N87" s="38">
        <v>4.8507060472135395</v>
      </c>
    </row>
    <row r="88" spans="2:14">
      <c r="B88" s="617">
        <v>5106224</v>
      </c>
      <c r="C88" s="2" t="s">
        <v>79</v>
      </c>
      <c r="D88" s="102">
        <v>46813</v>
      </c>
      <c r="E88" s="56">
        <v>11</v>
      </c>
      <c r="F88" s="56">
        <v>222</v>
      </c>
      <c r="G88" s="56">
        <v>12</v>
      </c>
      <c r="H88" s="47">
        <v>0</v>
      </c>
      <c r="I88" s="47">
        <v>0</v>
      </c>
      <c r="J88" s="47">
        <v>0</v>
      </c>
      <c r="K88" s="47">
        <v>0</v>
      </c>
      <c r="L88" s="48">
        <v>2</v>
      </c>
      <c r="M88" s="48">
        <v>247</v>
      </c>
      <c r="N88" s="38">
        <v>5.2763121355179123</v>
      </c>
    </row>
    <row r="89" spans="2:14">
      <c r="B89" s="617">
        <v>5106174</v>
      </c>
      <c r="C89" s="2" t="s">
        <v>80</v>
      </c>
      <c r="D89" s="102">
        <v>3932</v>
      </c>
      <c r="E89" s="56">
        <v>6</v>
      </c>
      <c r="F89" s="56">
        <v>21</v>
      </c>
      <c r="G89" s="56">
        <v>9</v>
      </c>
      <c r="H89" s="47">
        <v>0</v>
      </c>
      <c r="I89" s="47">
        <v>2</v>
      </c>
      <c r="J89" s="47">
        <v>0</v>
      </c>
      <c r="K89" s="47">
        <v>0</v>
      </c>
      <c r="L89" s="48">
        <v>0</v>
      </c>
      <c r="M89" s="48">
        <v>38</v>
      </c>
      <c r="N89" s="38">
        <v>9.664292980671414</v>
      </c>
    </row>
    <row r="90" spans="2:14">
      <c r="B90" s="617">
        <v>5106232</v>
      </c>
      <c r="C90" s="2" t="s">
        <v>81</v>
      </c>
      <c r="D90" s="102">
        <v>20563</v>
      </c>
      <c r="E90" s="56">
        <v>53</v>
      </c>
      <c r="F90" s="56">
        <v>2383</v>
      </c>
      <c r="G90" s="56">
        <v>12</v>
      </c>
      <c r="H90" s="47">
        <v>0</v>
      </c>
      <c r="I90" s="47">
        <v>4</v>
      </c>
      <c r="J90" s="47">
        <v>0</v>
      </c>
      <c r="K90" s="47">
        <v>0</v>
      </c>
      <c r="L90" s="48">
        <v>13</v>
      </c>
      <c r="M90" s="48">
        <v>2465</v>
      </c>
      <c r="N90" s="38">
        <v>119.8755045470019</v>
      </c>
    </row>
    <row r="91" spans="2:14">
      <c r="B91" s="617">
        <v>5106190</v>
      </c>
      <c r="C91" s="2" t="s">
        <v>82</v>
      </c>
      <c r="D91" s="102">
        <v>3737</v>
      </c>
      <c r="E91" s="56">
        <v>8</v>
      </c>
      <c r="F91" s="56">
        <v>79</v>
      </c>
      <c r="G91" s="56">
        <v>2</v>
      </c>
      <c r="H91" s="47">
        <v>0</v>
      </c>
      <c r="I91" s="47">
        <v>0</v>
      </c>
      <c r="J91" s="47">
        <v>0</v>
      </c>
      <c r="K91" s="47">
        <v>0</v>
      </c>
      <c r="L91" s="48">
        <v>7</v>
      </c>
      <c r="M91" s="48">
        <v>96</v>
      </c>
      <c r="N91" s="38">
        <v>25.68905539202569</v>
      </c>
    </row>
    <row r="92" spans="2:14">
      <c r="B92" s="617">
        <v>5106240</v>
      </c>
      <c r="C92" s="2" t="s">
        <v>83</v>
      </c>
      <c r="D92" s="102">
        <v>12264</v>
      </c>
      <c r="E92" s="56">
        <v>19</v>
      </c>
      <c r="F92" s="56">
        <v>240</v>
      </c>
      <c r="G92" s="56">
        <v>32</v>
      </c>
      <c r="H92" s="47">
        <v>0</v>
      </c>
      <c r="I92" s="47">
        <v>0</v>
      </c>
      <c r="J92" s="47">
        <v>0</v>
      </c>
      <c r="K92" s="47">
        <v>0</v>
      </c>
      <c r="L92" s="48">
        <v>3</v>
      </c>
      <c r="M92" s="48">
        <v>294</v>
      </c>
      <c r="N92" s="38">
        <v>23.972602739726025</v>
      </c>
    </row>
    <row r="93" spans="2:14">
      <c r="B93" s="617">
        <v>5106257</v>
      </c>
      <c r="C93" s="2" t="s">
        <v>84</v>
      </c>
      <c r="D93" s="102">
        <v>21514</v>
      </c>
      <c r="E93" s="56">
        <v>16</v>
      </c>
      <c r="F93" s="56">
        <v>55</v>
      </c>
      <c r="G93" s="56">
        <v>18</v>
      </c>
      <c r="H93" s="47">
        <v>0</v>
      </c>
      <c r="I93" s="47">
        <v>1</v>
      </c>
      <c r="J93" s="47">
        <v>0</v>
      </c>
      <c r="K93" s="47">
        <v>0</v>
      </c>
      <c r="L93" s="48">
        <v>4</v>
      </c>
      <c r="M93" s="48">
        <v>94</v>
      </c>
      <c r="N93" s="38">
        <v>4.3692479315794364</v>
      </c>
    </row>
    <row r="94" spans="2:14">
      <c r="B94" s="617">
        <v>5106273</v>
      </c>
      <c r="C94" s="2" t="s">
        <v>85</v>
      </c>
      <c r="D94" s="102">
        <v>4022</v>
      </c>
      <c r="E94" s="56">
        <v>7</v>
      </c>
      <c r="F94" s="56">
        <v>94</v>
      </c>
      <c r="G94" s="56">
        <v>4</v>
      </c>
      <c r="H94" s="47">
        <v>0</v>
      </c>
      <c r="I94" s="47">
        <v>1</v>
      </c>
      <c r="J94" s="47">
        <v>0</v>
      </c>
      <c r="K94" s="47">
        <v>0</v>
      </c>
      <c r="L94" s="48">
        <v>0</v>
      </c>
      <c r="M94" s="48">
        <v>106</v>
      </c>
      <c r="N94" s="38">
        <v>26.355047240179015</v>
      </c>
    </row>
    <row r="95" spans="2:14">
      <c r="B95" s="617">
        <v>5106265</v>
      </c>
      <c r="C95" s="2" t="s">
        <v>86</v>
      </c>
      <c r="D95" s="102">
        <v>9363</v>
      </c>
      <c r="E95" s="56">
        <v>16</v>
      </c>
      <c r="F95" s="56">
        <v>164</v>
      </c>
      <c r="G95" s="56">
        <v>20</v>
      </c>
      <c r="H95" s="47">
        <v>0</v>
      </c>
      <c r="I95" s="47">
        <v>1</v>
      </c>
      <c r="J95" s="47">
        <v>0</v>
      </c>
      <c r="K95" s="47">
        <v>7</v>
      </c>
      <c r="L95" s="48">
        <v>2</v>
      </c>
      <c r="M95" s="48">
        <v>210</v>
      </c>
      <c r="N95" s="38">
        <v>22.42870874719641</v>
      </c>
    </row>
    <row r="96" spans="2:14">
      <c r="B96" s="617">
        <v>5106315</v>
      </c>
      <c r="C96" s="2" t="s">
        <v>87</v>
      </c>
      <c r="D96" s="102">
        <v>2705</v>
      </c>
      <c r="E96" s="56">
        <v>8</v>
      </c>
      <c r="F96" s="56">
        <v>117</v>
      </c>
      <c r="G96" s="56">
        <v>2</v>
      </c>
      <c r="H96" s="47">
        <v>0</v>
      </c>
      <c r="I96" s="47">
        <v>1</v>
      </c>
      <c r="J96" s="47">
        <v>0</v>
      </c>
      <c r="K96" s="47">
        <v>0</v>
      </c>
      <c r="L96" s="48">
        <v>1</v>
      </c>
      <c r="M96" s="48">
        <v>129</v>
      </c>
      <c r="N96" s="38">
        <v>47.689463955637706</v>
      </c>
    </row>
    <row r="97" spans="2:14">
      <c r="B97" s="617">
        <v>5106281</v>
      </c>
      <c r="C97" s="2" t="s">
        <v>88</v>
      </c>
      <c r="D97" s="102">
        <v>4949</v>
      </c>
      <c r="E97" s="56">
        <v>13</v>
      </c>
      <c r="F97" s="56">
        <v>142</v>
      </c>
      <c r="G97" s="56">
        <v>4</v>
      </c>
      <c r="H97" s="47">
        <v>0</v>
      </c>
      <c r="I97" s="47">
        <v>7</v>
      </c>
      <c r="J97" s="47">
        <v>0</v>
      </c>
      <c r="K97" s="47">
        <v>3</v>
      </c>
      <c r="L97" s="48">
        <v>2</v>
      </c>
      <c r="M97" s="48">
        <v>171</v>
      </c>
      <c r="N97" s="38">
        <v>34.552434835320263</v>
      </c>
    </row>
    <row r="98" spans="2:14">
      <c r="B98" s="617">
        <v>5106299</v>
      </c>
      <c r="C98" s="2" t="s">
        <v>89</v>
      </c>
      <c r="D98" s="102">
        <v>11257</v>
      </c>
      <c r="E98" s="56">
        <v>17</v>
      </c>
      <c r="F98" s="56">
        <v>107</v>
      </c>
      <c r="G98" s="56">
        <v>4</v>
      </c>
      <c r="H98" s="47">
        <v>0</v>
      </c>
      <c r="I98" s="47">
        <v>3</v>
      </c>
      <c r="J98" s="47">
        <v>0</v>
      </c>
      <c r="K98" s="47">
        <v>1</v>
      </c>
      <c r="L98" s="48">
        <v>6</v>
      </c>
      <c r="M98" s="48">
        <v>138</v>
      </c>
      <c r="N98" s="38">
        <v>12.259038820289598</v>
      </c>
    </row>
    <row r="99" spans="2:14">
      <c r="B99" s="617">
        <v>5106307</v>
      </c>
      <c r="C99" s="2" t="s">
        <v>90</v>
      </c>
      <c r="D99" s="102">
        <v>22874</v>
      </c>
      <c r="E99" s="56">
        <v>1</v>
      </c>
      <c r="F99" s="56">
        <v>0</v>
      </c>
      <c r="G99" s="56">
        <v>0</v>
      </c>
      <c r="H99" s="47">
        <v>0</v>
      </c>
      <c r="I99" s="47">
        <v>0</v>
      </c>
      <c r="J99" s="47">
        <v>1</v>
      </c>
      <c r="K99" s="47">
        <v>0</v>
      </c>
      <c r="L99" s="48">
        <v>0</v>
      </c>
      <c r="M99" s="48">
        <v>2</v>
      </c>
      <c r="N99" s="38">
        <v>8.743551630672379E-2</v>
      </c>
    </row>
    <row r="100" spans="2:14">
      <c r="B100" s="617">
        <v>5106372</v>
      </c>
      <c r="C100" s="2" t="s">
        <v>91</v>
      </c>
      <c r="D100" s="102">
        <v>17793</v>
      </c>
      <c r="E100" s="56">
        <v>13</v>
      </c>
      <c r="F100" s="56">
        <v>75</v>
      </c>
      <c r="G100" s="56">
        <v>5</v>
      </c>
      <c r="H100" s="47">
        <v>0</v>
      </c>
      <c r="I100" s="47">
        <v>1</v>
      </c>
      <c r="J100" s="47">
        <v>0</v>
      </c>
      <c r="K100" s="47">
        <v>0</v>
      </c>
      <c r="L100" s="48">
        <v>6</v>
      </c>
      <c r="M100" s="48">
        <v>100</v>
      </c>
      <c r="N100" s="38">
        <v>5.6201877142696572</v>
      </c>
    </row>
    <row r="101" spans="2:14">
      <c r="B101" s="617">
        <v>5106422</v>
      </c>
      <c r="C101" s="2" t="s">
        <v>92</v>
      </c>
      <c r="D101" s="102">
        <v>35338</v>
      </c>
      <c r="E101" s="56">
        <v>11</v>
      </c>
      <c r="F101" s="56">
        <v>612</v>
      </c>
      <c r="G101" s="56">
        <v>47</v>
      </c>
      <c r="H101" s="47">
        <v>0</v>
      </c>
      <c r="I101" s="47">
        <v>3</v>
      </c>
      <c r="J101" s="47">
        <v>0</v>
      </c>
      <c r="K101" s="47">
        <v>1</v>
      </c>
      <c r="L101" s="48">
        <v>6</v>
      </c>
      <c r="M101" s="48">
        <v>680</v>
      </c>
      <c r="N101" s="38">
        <v>19.242741524704286</v>
      </c>
    </row>
    <row r="102" spans="2:14">
      <c r="B102" s="617">
        <v>5106455</v>
      </c>
      <c r="C102" s="2" t="s">
        <v>93</v>
      </c>
      <c r="D102" s="102">
        <v>2649</v>
      </c>
      <c r="E102" s="56">
        <v>15</v>
      </c>
      <c r="F102" s="56">
        <v>353</v>
      </c>
      <c r="G102" s="56">
        <v>0</v>
      </c>
      <c r="H102" s="47">
        <v>0</v>
      </c>
      <c r="I102" s="47">
        <v>0</v>
      </c>
      <c r="J102" s="47">
        <v>0</v>
      </c>
      <c r="K102" s="47">
        <v>0</v>
      </c>
      <c r="L102" s="48">
        <v>0</v>
      </c>
      <c r="M102" s="48">
        <v>368</v>
      </c>
      <c r="N102" s="38">
        <v>138.92034730086826</v>
      </c>
    </row>
    <row r="103" spans="2:14">
      <c r="B103" s="617">
        <v>5106505</v>
      </c>
      <c r="C103" s="2" t="s">
        <v>94</v>
      </c>
      <c r="D103" s="102">
        <v>32915</v>
      </c>
      <c r="E103" s="56">
        <v>53</v>
      </c>
      <c r="F103" s="56">
        <v>155</v>
      </c>
      <c r="G103" s="56">
        <v>17</v>
      </c>
      <c r="H103" s="47">
        <v>0</v>
      </c>
      <c r="I103" s="47">
        <v>0</v>
      </c>
      <c r="J103" s="47">
        <v>0</v>
      </c>
      <c r="K103" s="47">
        <v>0</v>
      </c>
      <c r="L103" s="48">
        <v>12</v>
      </c>
      <c r="M103" s="48">
        <v>237</v>
      </c>
      <c r="N103" s="38">
        <v>7.2003645754215402</v>
      </c>
    </row>
    <row r="104" spans="2:14">
      <c r="B104" s="617">
        <v>5106653</v>
      </c>
      <c r="C104" s="2" t="s">
        <v>95</v>
      </c>
      <c r="D104" s="102">
        <v>6843</v>
      </c>
      <c r="E104" s="56">
        <v>6</v>
      </c>
      <c r="F104" s="56">
        <v>44</v>
      </c>
      <c r="G104" s="56">
        <v>6</v>
      </c>
      <c r="H104" s="47">
        <v>0</v>
      </c>
      <c r="I104" s="47">
        <v>0</v>
      </c>
      <c r="J104" s="47">
        <v>1</v>
      </c>
      <c r="K104" s="47">
        <v>0</v>
      </c>
      <c r="L104" s="48">
        <v>1</v>
      </c>
      <c r="M104" s="48">
        <v>58</v>
      </c>
      <c r="N104" s="38">
        <v>8.475814701154464</v>
      </c>
    </row>
    <row r="105" spans="2:14">
      <c r="B105" s="617">
        <v>5106703</v>
      </c>
      <c r="C105" s="2" t="s">
        <v>96</v>
      </c>
      <c r="D105" s="102">
        <v>1550</v>
      </c>
      <c r="E105" s="56">
        <v>0</v>
      </c>
      <c r="F105" s="56">
        <v>11</v>
      </c>
      <c r="G105" s="56">
        <v>5</v>
      </c>
      <c r="H105" s="47">
        <v>0</v>
      </c>
      <c r="I105" s="47">
        <v>0</v>
      </c>
      <c r="J105" s="47">
        <v>0</v>
      </c>
      <c r="K105" s="47">
        <v>0</v>
      </c>
      <c r="L105" s="48">
        <v>0</v>
      </c>
      <c r="M105" s="48">
        <v>16</v>
      </c>
      <c r="N105" s="38">
        <v>10.32258064516129</v>
      </c>
    </row>
    <row r="106" spans="2:14">
      <c r="B106" s="617">
        <v>5106752</v>
      </c>
      <c r="C106" s="2" t="s">
        <v>97</v>
      </c>
      <c r="D106" s="102">
        <v>45774</v>
      </c>
      <c r="E106" s="56">
        <v>24</v>
      </c>
      <c r="F106" s="56">
        <v>330</v>
      </c>
      <c r="G106" s="56">
        <v>37</v>
      </c>
      <c r="H106" s="47">
        <v>0</v>
      </c>
      <c r="I106" s="47">
        <v>7</v>
      </c>
      <c r="J106" s="47">
        <v>0</v>
      </c>
      <c r="K106" s="47">
        <v>420</v>
      </c>
      <c r="L106" s="48">
        <v>15</v>
      </c>
      <c r="M106" s="48">
        <v>833</v>
      </c>
      <c r="N106" s="38">
        <v>18.198103727006597</v>
      </c>
    </row>
    <row r="107" spans="2:14">
      <c r="B107" s="617">
        <v>5106778</v>
      </c>
      <c r="C107" s="2" t="s">
        <v>98</v>
      </c>
      <c r="D107" s="102">
        <v>12685</v>
      </c>
      <c r="E107" s="56">
        <v>14</v>
      </c>
      <c r="F107" s="56">
        <v>7</v>
      </c>
      <c r="G107" s="56">
        <v>3</v>
      </c>
      <c r="H107" s="47">
        <v>0</v>
      </c>
      <c r="I107" s="47">
        <v>0</v>
      </c>
      <c r="J107" s="47">
        <v>0</v>
      </c>
      <c r="K107" s="47">
        <v>0</v>
      </c>
      <c r="L107" s="48">
        <v>0</v>
      </c>
      <c r="M107" s="48">
        <v>24</v>
      </c>
      <c r="N107" s="38">
        <v>1.8919984233346472</v>
      </c>
    </row>
    <row r="108" spans="2:14">
      <c r="B108" s="617">
        <v>5106802</v>
      </c>
      <c r="C108" s="2" t="s">
        <v>99</v>
      </c>
      <c r="D108" s="102">
        <v>5392</v>
      </c>
      <c r="E108" s="56">
        <v>1</v>
      </c>
      <c r="F108" s="56">
        <v>49</v>
      </c>
      <c r="G108" s="56">
        <v>5</v>
      </c>
      <c r="H108" s="47">
        <v>0</v>
      </c>
      <c r="I108" s="47">
        <v>0</v>
      </c>
      <c r="J108" s="47">
        <v>0</v>
      </c>
      <c r="K108" s="47">
        <v>0</v>
      </c>
      <c r="L108" s="48">
        <v>2</v>
      </c>
      <c r="M108" s="48">
        <v>57</v>
      </c>
      <c r="N108" s="38">
        <v>10.571216617210684</v>
      </c>
    </row>
    <row r="109" spans="2:14">
      <c r="B109" s="617">
        <v>5106828</v>
      </c>
      <c r="C109" s="2" t="s">
        <v>100</v>
      </c>
      <c r="D109" s="102">
        <v>12097</v>
      </c>
      <c r="E109" s="56">
        <v>4</v>
      </c>
      <c r="F109" s="56">
        <v>148</v>
      </c>
      <c r="G109" s="56">
        <v>2</v>
      </c>
      <c r="H109" s="47">
        <v>0</v>
      </c>
      <c r="I109" s="47">
        <v>0</v>
      </c>
      <c r="J109" s="47">
        <v>0</v>
      </c>
      <c r="K109" s="47">
        <v>0</v>
      </c>
      <c r="L109" s="48">
        <v>1</v>
      </c>
      <c r="M109" s="48">
        <v>155</v>
      </c>
      <c r="N109" s="38">
        <v>12.813094155575763</v>
      </c>
    </row>
    <row r="110" spans="2:14">
      <c r="B110" s="617">
        <v>5106851</v>
      </c>
      <c r="C110" s="2" t="s">
        <v>101</v>
      </c>
      <c r="D110" s="102">
        <v>2877</v>
      </c>
      <c r="E110" s="56">
        <v>0</v>
      </c>
      <c r="F110" s="56">
        <v>20</v>
      </c>
      <c r="G110" s="56">
        <v>0</v>
      </c>
      <c r="H110" s="47">
        <v>0</v>
      </c>
      <c r="I110" s="47">
        <v>0</v>
      </c>
      <c r="J110" s="47">
        <v>0</v>
      </c>
      <c r="K110" s="47">
        <v>0</v>
      </c>
      <c r="L110" s="48">
        <v>12</v>
      </c>
      <c r="M110" s="48">
        <v>32</v>
      </c>
      <c r="N110" s="38">
        <v>11.122697254084116</v>
      </c>
    </row>
    <row r="111" spans="2:14">
      <c r="B111" s="617">
        <v>5107008</v>
      </c>
      <c r="C111" s="2" t="s">
        <v>102</v>
      </c>
      <c r="D111" s="102">
        <v>16021</v>
      </c>
      <c r="E111" s="56">
        <v>20</v>
      </c>
      <c r="F111" s="56">
        <v>81</v>
      </c>
      <c r="G111" s="56">
        <v>6</v>
      </c>
      <c r="H111" s="47">
        <v>0</v>
      </c>
      <c r="I111" s="47">
        <v>0</v>
      </c>
      <c r="J111" s="47">
        <v>0</v>
      </c>
      <c r="K111" s="47">
        <v>0</v>
      </c>
      <c r="L111" s="48">
        <v>5</v>
      </c>
      <c r="M111" s="48">
        <v>112</v>
      </c>
      <c r="N111" s="38">
        <v>6.9908245427875917</v>
      </c>
    </row>
    <row r="112" spans="2:14">
      <c r="B112" s="617">
        <v>5107040</v>
      </c>
      <c r="C112" s="2" t="s">
        <v>103</v>
      </c>
      <c r="D112" s="102">
        <v>62983</v>
      </c>
      <c r="E112" s="56">
        <v>63</v>
      </c>
      <c r="F112" s="56">
        <v>2964</v>
      </c>
      <c r="G112" s="56">
        <v>11</v>
      </c>
      <c r="H112" s="47">
        <v>0</v>
      </c>
      <c r="I112" s="47">
        <v>14</v>
      </c>
      <c r="J112" s="47">
        <v>1</v>
      </c>
      <c r="K112" s="47">
        <v>0</v>
      </c>
      <c r="L112" s="48">
        <v>13</v>
      </c>
      <c r="M112" s="48">
        <v>3066</v>
      </c>
      <c r="N112" s="38">
        <v>48.679802486385221</v>
      </c>
    </row>
    <row r="113" spans="2:14">
      <c r="B113" s="617">
        <v>5107065</v>
      </c>
      <c r="C113" s="2" t="s">
        <v>104</v>
      </c>
      <c r="D113" s="102">
        <v>17937</v>
      </c>
      <c r="E113" s="56">
        <v>19</v>
      </c>
      <c r="F113" s="56">
        <v>57</v>
      </c>
      <c r="G113" s="56">
        <v>58</v>
      </c>
      <c r="H113" s="47">
        <v>0</v>
      </c>
      <c r="I113" s="47">
        <v>2</v>
      </c>
      <c r="J113" s="47">
        <v>0</v>
      </c>
      <c r="K113" s="47">
        <v>0</v>
      </c>
      <c r="L113" s="48">
        <v>5</v>
      </c>
      <c r="M113" s="48">
        <v>141</v>
      </c>
      <c r="N113" s="38">
        <v>7.8608462953671188</v>
      </c>
    </row>
    <row r="114" spans="2:14">
      <c r="B114" s="617">
        <v>5107156</v>
      </c>
      <c r="C114" s="2" t="s">
        <v>105</v>
      </c>
      <c r="D114" s="102">
        <v>2743</v>
      </c>
      <c r="E114" s="56">
        <v>3</v>
      </c>
      <c r="F114" s="56">
        <v>106</v>
      </c>
      <c r="G114" s="56">
        <v>1</v>
      </c>
      <c r="H114" s="47">
        <v>0</v>
      </c>
      <c r="I114" s="47">
        <v>0</v>
      </c>
      <c r="J114" s="47">
        <v>0</v>
      </c>
      <c r="K114" s="47">
        <v>0</v>
      </c>
      <c r="L114" s="48">
        <v>1</v>
      </c>
      <c r="M114" s="48">
        <v>111</v>
      </c>
      <c r="N114" s="38">
        <v>40.466642362376959</v>
      </c>
    </row>
    <row r="115" spans="2:14">
      <c r="B115" s="617">
        <v>5107180</v>
      </c>
      <c r="C115" s="2" t="s">
        <v>106</v>
      </c>
      <c r="D115" s="102">
        <v>10329</v>
      </c>
      <c r="E115" s="56">
        <v>26</v>
      </c>
      <c r="F115" s="56">
        <v>36</v>
      </c>
      <c r="G115" s="56">
        <v>4</v>
      </c>
      <c r="H115" s="47">
        <v>0</v>
      </c>
      <c r="I115" s="47">
        <v>1</v>
      </c>
      <c r="J115" s="47">
        <v>0</v>
      </c>
      <c r="K115" s="47">
        <v>0</v>
      </c>
      <c r="L115" s="48">
        <v>2</v>
      </c>
      <c r="M115" s="48">
        <v>69</v>
      </c>
      <c r="N115" s="38">
        <v>6.6802207377287255</v>
      </c>
    </row>
    <row r="116" spans="2:14">
      <c r="B116" s="617">
        <v>5107198</v>
      </c>
      <c r="C116" s="2" t="s">
        <v>107</v>
      </c>
      <c r="D116" s="102">
        <v>2422</v>
      </c>
      <c r="E116" s="56">
        <v>7</v>
      </c>
      <c r="F116" s="56">
        <v>148</v>
      </c>
      <c r="G116" s="56">
        <v>1</v>
      </c>
      <c r="H116" s="47">
        <v>0</v>
      </c>
      <c r="I116" s="47">
        <v>0</v>
      </c>
      <c r="J116" s="47">
        <v>0</v>
      </c>
      <c r="K116" s="47">
        <v>0</v>
      </c>
      <c r="L116" s="48">
        <v>0</v>
      </c>
      <c r="M116" s="48">
        <v>156</v>
      </c>
      <c r="N116" s="38">
        <v>64.409578860445919</v>
      </c>
    </row>
    <row r="117" spans="2:14">
      <c r="B117" s="617">
        <v>5107206</v>
      </c>
      <c r="C117" s="2" t="s">
        <v>108</v>
      </c>
      <c r="D117" s="102">
        <v>5153</v>
      </c>
      <c r="E117" s="56">
        <v>3</v>
      </c>
      <c r="F117" s="56">
        <v>30</v>
      </c>
      <c r="G117" s="56">
        <v>0</v>
      </c>
      <c r="H117" s="47">
        <v>0</v>
      </c>
      <c r="I117" s="47">
        <v>0</v>
      </c>
      <c r="J117" s="47">
        <v>0</v>
      </c>
      <c r="K117" s="47">
        <v>0</v>
      </c>
      <c r="L117" s="48">
        <v>0</v>
      </c>
      <c r="M117" s="48">
        <v>33</v>
      </c>
      <c r="N117" s="38">
        <v>6.4040364836017858</v>
      </c>
    </row>
    <row r="118" spans="2:14">
      <c r="B118" s="617">
        <v>5107578</v>
      </c>
      <c r="C118" s="2" t="s">
        <v>109</v>
      </c>
      <c r="D118" s="102">
        <v>4036</v>
      </c>
      <c r="E118" s="56">
        <v>7</v>
      </c>
      <c r="F118" s="56">
        <v>24</v>
      </c>
      <c r="G118" s="56">
        <v>1</v>
      </c>
      <c r="H118" s="47">
        <v>0</v>
      </c>
      <c r="I118" s="47">
        <v>0</v>
      </c>
      <c r="J118" s="47">
        <v>0</v>
      </c>
      <c r="K118" s="47">
        <v>8</v>
      </c>
      <c r="L118" s="48">
        <v>0</v>
      </c>
      <c r="M118" s="48">
        <v>40</v>
      </c>
      <c r="N118" s="38">
        <v>9.9108027750247771</v>
      </c>
    </row>
    <row r="119" spans="2:14">
      <c r="B119" s="617">
        <v>5107602</v>
      </c>
      <c r="C119" s="2" t="s">
        <v>110</v>
      </c>
      <c r="D119" s="102">
        <v>236067</v>
      </c>
      <c r="E119" s="56">
        <v>72</v>
      </c>
      <c r="F119" s="56">
        <v>2314</v>
      </c>
      <c r="G119" s="56">
        <v>82</v>
      </c>
      <c r="H119" s="47">
        <v>1</v>
      </c>
      <c r="I119" s="47">
        <v>41</v>
      </c>
      <c r="J119" s="47">
        <v>14</v>
      </c>
      <c r="K119" s="47">
        <v>1</v>
      </c>
      <c r="L119" s="48">
        <v>77</v>
      </c>
      <c r="M119" s="48">
        <v>2602</v>
      </c>
      <c r="N119" s="38">
        <v>11.022294518081731</v>
      </c>
    </row>
    <row r="120" spans="2:14">
      <c r="B120" s="617">
        <v>5107701</v>
      </c>
      <c r="C120" s="2" t="s">
        <v>111</v>
      </c>
      <c r="D120" s="102">
        <v>17067</v>
      </c>
      <c r="E120" s="56">
        <v>10</v>
      </c>
      <c r="F120" s="56">
        <v>29</v>
      </c>
      <c r="G120" s="56">
        <v>14</v>
      </c>
      <c r="H120" s="47">
        <v>0</v>
      </c>
      <c r="I120" s="47">
        <v>1</v>
      </c>
      <c r="J120" s="47">
        <v>0</v>
      </c>
      <c r="K120" s="47">
        <v>0</v>
      </c>
      <c r="L120" s="48">
        <v>15</v>
      </c>
      <c r="M120" s="48">
        <v>69</v>
      </c>
      <c r="N120" s="38">
        <v>4.0428897873088419</v>
      </c>
    </row>
    <row r="121" spans="2:14">
      <c r="B121" s="617">
        <v>5107750</v>
      </c>
      <c r="C121" s="2" t="s">
        <v>112</v>
      </c>
      <c r="D121" s="102">
        <v>3295</v>
      </c>
      <c r="E121" s="56">
        <v>1</v>
      </c>
      <c r="F121" s="56">
        <v>13</v>
      </c>
      <c r="G121" s="56">
        <v>1</v>
      </c>
      <c r="H121" s="47">
        <v>0</v>
      </c>
      <c r="I121" s="47">
        <v>0</v>
      </c>
      <c r="J121" s="47">
        <v>0</v>
      </c>
      <c r="K121" s="47">
        <v>0</v>
      </c>
      <c r="L121" s="48">
        <v>0</v>
      </c>
      <c r="M121" s="48">
        <v>15</v>
      </c>
      <c r="N121" s="38">
        <v>4.5523520485584221</v>
      </c>
    </row>
    <row r="122" spans="2:14">
      <c r="B122" s="617">
        <v>5107248</v>
      </c>
      <c r="C122" s="2" t="s">
        <v>113</v>
      </c>
      <c r="D122" s="102">
        <v>4563</v>
      </c>
      <c r="E122" s="56">
        <v>4</v>
      </c>
      <c r="F122" s="56">
        <v>6</v>
      </c>
      <c r="G122" s="56">
        <v>1</v>
      </c>
      <c r="H122" s="47">
        <v>0</v>
      </c>
      <c r="I122" s="47">
        <v>1</v>
      </c>
      <c r="J122" s="47">
        <v>0</v>
      </c>
      <c r="K122" s="47">
        <v>0</v>
      </c>
      <c r="L122" s="48">
        <v>0</v>
      </c>
      <c r="M122" s="48">
        <v>12</v>
      </c>
      <c r="N122" s="38">
        <v>2.6298487836949378</v>
      </c>
    </row>
    <row r="123" spans="2:14">
      <c r="B123" s="617">
        <v>5107743</v>
      </c>
      <c r="C123" s="2" t="s">
        <v>114</v>
      </c>
      <c r="D123" s="102">
        <v>2633</v>
      </c>
      <c r="E123" s="56">
        <v>1</v>
      </c>
      <c r="F123" s="56">
        <v>130</v>
      </c>
      <c r="G123" s="56">
        <v>2</v>
      </c>
      <c r="H123" s="47">
        <v>0</v>
      </c>
      <c r="I123" s="47">
        <v>0</v>
      </c>
      <c r="J123" s="47">
        <v>0</v>
      </c>
      <c r="K123" s="47">
        <v>0</v>
      </c>
      <c r="L123" s="48">
        <v>0</v>
      </c>
      <c r="M123" s="48">
        <v>133</v>
      </c>
      <c r="N123" s="38">
        <v>50.512723129510064</v>
      </c>
    </row>
    <row r="124" spans="2:14">
      <c r="B124" s="617">
        <v>5107768</v>
      </c>
      <c r="C124" s="2" t="s">
        <v>115</v>
      </c>
      <c r="D124" s="102">
        <v>3526</v>
      </c>
      <c r="E124" s="56">
        <v>1</v>
      </c>
      <c r="F124" s="56">
        <v>143</v>
      </c>
      <c r="G124" s="56">
        <v>52</v>
      </c>
      <c r="H124" s="47">
        <v>0</v>
      </c>
      <c r="I124" s="47">
        <v>2</v>
      </c>
      <c r="J124" s="47">
        <v>0</v>
      </c>
      <c r="K124" s="47">
        <v>0</v>
      </c>
      <c r="L124" s="48">
        <v>1</v>
      </c>
      <c r="M124" s="48">
        <v>199</v>
      </c>
      <c r="N124" s="38">
        <v>56.437889960294953</v>
      </c>
    </row>
    <row r="125" spans="2:14">
      <c r="B125" s="617">
        <v>5107776</v>
      </c>
      <c r="C125" s="2" t="s">
        <v>116</v>
      </c>
      <c r="D125" s="102">
        <v>8460</v>
      </c>
      <c r="E125" s="56">
        <v>6</v>
      </c>
      <c r="F125" s="56">
        <v>10</v>
      </c>
      <c r="G125" s="56">
        <v>1</v>
      </c>
      <c r="H125" s="47">
        <v>0</v>
      </c>
      <c r="I125" s="47">
        <v>0</v>
      </c>
      <c r="J125" s="47">
        <v>0</v>
      </c>
      <c r="K125" s="47">
        <v>0</v>
      </c>
      <c r="L125" s="48">
        <v>0</v>
      </c>
      <c r="M125" s="48">
        <v>17</v>
      </c>
      <c r="N125" s="38">
        <v>2.0094562647754137</v>
      </c>
    </row>
    <row r="126" spans="2:14">
      <c r="B126" s="617">
        <v>5107263</v>
      </c>
      <c r="C126" s="2" t="s">
        <v>117</v>
      </c>
      <c r="D126" s="102">
        <v>3155</v>
      </c>
      <c r="E126" s="56">
        <v>22</v>
      </c>
      <c r="F126" s="56">
        <v>2</v>
      </c>
      <c r="G126" s="56">
        <v>3</v>
      </c>
      <c r="H126" s="47">
        <v>0</v>
      </c>
      <c r="I126" s="47">
        <v>2</v>
      </c>
      <c r="J126" s="47">
        <v>0</v>
      </c>
      <c r="K126" s="47">
        <v>0</v>
      </c>
      <c r="L126" s="48">
        <v>9</v>
      </c>
      <c r="M126" s="48">
        <v>38</v>
      </c>
      <c r="N126" s="38">
        <v>12.044374009508717</v>
      </c>
    </row>
    <row r="127" spans="2:14">
      <c r="B127" s="617">
        <v>5107792</v>
      </c>
      <c r="C127" s="2" t="s">
        <v>118</v>
      </c>
      <c r="D127" s="102">
        <v>5323</v>
      </c>
      <c r="E127" s="56">
        <v>2</v>
      </c>
      <c r="F127" s="56">
        <v>114</v>
      </c>
      <c r="G127" s="56">
        <v>2</v>
      </c>
      <c r="H127" s="47">
        <v>0</v>
      </c>
      <c r="I127" s="47">
        <v>0</v>
      </c>
      <c r="J127" s="47">
        <v>0</v>
      </c>
      <c r="K127" s="47">
        <v>0</v>
      </c>
      <c r="L127" s="48">
        <v>1</v>
      </c>
      <c r="M127" s="48">
        <v>119</v>
      </c>
      <c r="N127" s="38">
        <v>22.355814390381365</v>
      </c>
    </row>
    <row r="128" spans="2:14">
      <c r="B128" s="617">
        <v>5107800</v>
      </c>
      <c r="C128" s="2" t="s">
        <v>119</v>
      </c>
      <c r="D128" s="102">
        <v>16819</v>
      </c>
      <c r="E128" s="56">
        <v>8</v>
      </c>
      <c r="F128" s="56">
        <v>37</v>
      </c>
      <c r="G128" s="56">
        <v>56</v>
      </c>
      <c r="H128" s="47">
        <v>0</v>
      </c>
      <c r="I128" s="47">
        <v>1</v>
      </c>
      <c r="J128" s="47">
        <v>0</v>
      </c>
      <c r="K128" s="47">
        <v>0</v>
      </c>
      <c r="L128" s="48">
        <v>10</v>
      </c>
      <c r="M128" s="48">
        <v>112</v>
      </c>
      <c r="N128" s="38">
        <v>6.6591355015161424</v>
      </c>
    </row>
    <row r="129" spans="2:14">
      <c r="B129" s="617">
        <v>5107859</v>
      </c>
      <c r="C129" s="2" t="s">
        <v>120</v>
      </c>
      <c r="D129" s="102">
        <v>11801</v>
      </c>
      <c r="E129" s="56">
        <v>5</v>
      </c>
      <c r="F129" s="56">
        <v>9</v>
      </c>
      <c r="G129" s="56">
        <v>1</v>
      </c>
      <c r="H129" s="47">
        <v>0</v>
      </c>
      <c r="I129" s="47">
        <v>3</v>
      </c>
      <c r="J129" s="47">
        <v>0</v>
      </c>
      <c r="K129" s="47">
        <v>0</v>
      </c>
      <c r="L129" s="48">
        <v>0</v>
      </c>
      <c r="M129" s="48">
        <v>18</v>
      </c>
      <c r="N129" s="38">
        <v>1.5252944665706296</v>
      </c>
    </row>
    <row r="130" spans="2:14">
      <c r="B130" s="617">
        <v>5107297</v>
      </c>
      <c r="C130" s="2" t="s">
        <v>121</v>
      </c>
      <c r="D130" s="102">
        <v>4105</v>
      </c>
      <c r="E130" s="56">
        <v>4</v>
      </c>
      <c r="F130" s="56">
        <v>24</v>
      </c>
      <c r="G130" s="56">
        <v>1</v>
      </c>
      <c r="H130" s="47">
        <v>0</v>
      </c>
      <c r="I130" s="47">
        <v>0</v>
      </c>
      <c r="J130" s="47">
        <v>0</v>
      </c>
      <c r="K130" s="47">
        <v>0</v>
      </c>
      <c r="L130" s="48">
        <v>0</v>
      </c>
      <c r="M130" s="48">
        <v>29</v>
      </c>
      <c r="N130" s="38">
        <v>7.0645554202192447</v>
      </c>
    </row>
    <row r="131" spans="2:14">
      <c r="B131" s="617">
        <v>5107305</v>
      </c>
      <c r="C131" s="2" t="s">
        <v>122</v>
      </c>
      <c r="D131" s="102">
        <v>21011</v>
      </c>
      <c r="E131" s="56">
        <v>8</v>
      </c>
      <c r="F131" s="56">
        <v>239</v>
      </c>
      <c r="G131" s="56">
        <v>8</v>
      </c>
      <c r="H131" s="47">
        <v>0</v>
      </c>
      <c r="I131" s="47">
        <v>1</v>
      </c>
      <c r="J131" s="47">
        <v>1</v>
      </c>
      <c r="K131" s="47">
        <v>0</v>
      </c>
      <c r="L131" s="48">
        <v>1</v>
      </c>
      <c r="M131" s="48">
        <v>258</v>
      </c>
      <c r="N131" s="38">
        <v>12.279282280710104</v>
      </c>
    </row>
    <row r="132" spans="2:14">
      <c r="B132" s="617">
        <v>5107354</v>
      </c>
      <c r="C132" s="2" t="s">
        <v>123</v>
      </c>
      <c r="D132" s="102">
        <v>5620</v>
      </c>
      <c r="E132" s="56">
        <v>4</v>
      </c>
      <c r="F132" s="56">
        <v>19</v>
      </c>
      <c r="G132" s="56">
        <v>6</v>
      </c>
      <c r="H132" s="47">
        <v>0</v>
      </c>
      <c r="I132" s="47">
        <v>0</v>
      </c>
      <c r="J132" s="47">
        <v>0</v>
      </c>
      <c r="K132" s="47">
        <v>0</v>
      </c>
      <c r="L132" s="48">
        <v>1</v>
      </c>
      <c r="M132" s="48">
        <v>30</v>
      </c>
      <c r="N132" s="38">
        <v>5.3380782918149468</v>
      </c>
    </row>
    <row r="133" spans="2:14">
      <c r="B133" s="617">
        <v>5107107</v>
      </c>
      <c r="C133" s="2" t="s">
        <v>124</v>
      </c>
      <c r="D133" s="102">
        <v>18846</v>
      </c>
      <c r="E133" s="56">
        <v>2</v>
      </c>
      <c r="F133" s="56">
        <v>90</v>
      </c>
      <c r="G133" s="56">
        <v>9</v>
      </c>
      <c r="H133" s="47">
        <v>0</v>
      </c>
      <c r="I133" s="47">
        <v>0</v>
      </c>
      <c r="J133" s="47">
        <v>0</v>
      </c>
      <c r="K133" s="47">
        <v>0</v>
      </c>
      <c r="L133" s="48">
        <v>5</v>
      </c>
      <c r="M133" s="48">
        <v>106</v>
      </c>
      <c r="N133" s="38">
        <v>5.6245357104955955</v>
      </c>
    </row>
    <row r="134" spans="2:14">
      <c r="B134" s="617">
        <v>5107404</v>
      </c>
      <c r="C134" s="2" t="s">
        <v>125</v>
      </c>
      <c r="D134" s="102">
        <v>4779</v>
      </c>
      <c r="E134" s="56">
        <v>1</v>
      </c>
      <c r="F134" s="56">
        <v>18</v>
      </c>
      <c r="G134" s="56">
        <v>3</v>
      </c>
      <c r="H134" s="47">
        <v>0</v>
      </c>
      <c r="I134" s="47">
        <v>0</v>
      </c>
      <c r="J134" s="47">
        <v>0</v>
      </c>
      <c r="K134" s="47">
        <v>0</v>
      </c>
      <c r="L134" s="48">
        <v>1</v>
      </c>
      <c r="M134" s="48">
        <v>23</v>
      </c>
      <c r="N134" s="38">
        <v>4.8127223268466199</v>
      </c>
    </row>
    <row r="135" spans="2:14">
      <c r="B135" s="617">
        <v>5107875</v>
      </c>
      <c r="C135" s="2" t="s">
        <v>126</v>
      </c>
      <c r="D135" s="102">
        <v>26695</v>
      </c>
      <c r="E135" s="56">
        <v>9</v>
      </c>
      <c r="F135" s="56">
        <v>687</v>
      </c>
      <c r="G135" s="56">
        <v>18</v>
      </c>
      <c r="H135" s="47">
        <v>0</v>
      </c>
      <c r="I135" s="47">
        <v>4</v>
      </c>
      <c r="J135" s="47">
        <v>1</v>
      </c>
      <c r="K135" s="47">
        <v>1</v>
      </c>
      <c r="L135" s="48">
        <v>3</v>
      </c>
      <c r="M135" s="48">
        <v>723</v>
      </c>
      <c r="N135" s="38">
        <v>27.083723543734784</v>
      </c>
    </row>
    <row r="136" spans="2:14">
      <c r="B136" s="617">
        <v>5107883</v>
      </c>
      <c r="C136" s="2" t="s">
        <v>127</v>
      </c>
      <c r="D136" s="102">
        <v>1678</v>
      </c>
      <c r="E136" s="56">
        <v>2</v>
      </c>
      <c r="F136" s="56">
        <v>0</v>
      </c>
      <c r="G136" s="56">
        <v>0</v>
      </c>
      <c r="H136" s="47">
        <v>0</v>
      </c>
      <c r="I136" s="47">
        <v>0</v>
      </c>
      <c r="J136" s="47">
        <v>0</v>
      </c>
      <c r="K136" s="47">
        <v>0</v>
      </c>
      <c r="L136" s="48">
        <v>0</v>
      </c>
      <c r="M136" s="48">
        <v>2</v>
      </c>
      <c r="N136" s="38">
        <v>1.1918951132300357</v>
      </c>
    </row>
    <row r="137" spans="2:14">
      <c r="B137" s="617">
        <v>5107909</v>
      </c>
      <c r="C137" s="2" t="s">
        <v>128</v>
      </c>
      <c r="D137" s="102">
        <v>146005</v>
      </c>
      <c r="E137" s="56">
        <v>69</v>
      </c>
      <c r="F137" s="56">
        <v>8812</v>
      </c>
      <c r="G137" s="56">
        <v>241</v>
      </c>
      <c r="H137" s="47">
        <v>0</v>
      </c>
      <c r="I137" s="47">
        <v>12</v>
      </c>
      <c r="J137" s="47">
        <v>0</v>
      </c>
      <c r="K137" s="47">
        <v>0</v>
      </c>
      <c r="L137" s="48">
        <v>39</v>
      </c>
      <c r="M137" s="48">
        <v>9173</v>
      </c>
      <c r="N137" s="38">
        <v>62.82661552686551</v>
      </c>
    </row>
    <row r="138" spans="2:14">
      <c r="B138" s="617">
        <v>5107925</v>
      </c>
      <c r="C138" s="2" t="s">
        <v>129</v>
      </c>
      <c r="D138" s="102">
        <v>92769</v>
      </c>
      <c r="E138" s="56">
        <v>33</v>
      </c>
      <c r="F138" s="56">
        <v>2974</v>
      </c>
      <c r="G138" s="56">
        <v>64</v>
      </c>
      <c r="H138" s="47">
        <v>1</v>
      </c>
      <c r="I138" s="47">
        <v>16</v>
      </c>
      <c r="J138" s="47">
        <v>0</v>
      </c>
      <c r="K138" s="47">
        <v>0</v>
      </c>
      <c r="L138" s="48">
        <v>13</v>
      </c>
      <c r="M138" s="48">
        <v>3101</v>
      </c>
      <c r="N138" s="38">
        <v>33.427114661147584</v>
      </c>
    </row>
    <row r="139" spans="2:14">
      <c r="B139" s="617">
        <v>5107941</v>
      </c>
      <c r="C139" s="2" t="s">
        <v>130</v>
      </c>
      <c r="D139" s="102">
        <v>9414</v>
      </c>
      <c r="E139" s="56">
        <v>21</v>
      </c>
      <c r="F139" s="56">
        <v>251</v>
      </c>
      <c r="G139" s="56">
        <v>15</v>
      </c>
      <c r="H139" s="47">
        <v>0</v>
      </c>
      <c r="I139" s="47">
        <v>4</v>
      </c>
      <c r="J139" s="47">
        <v>0</v>
      </c>
      <c r="K139" s="47">
        <v>0</v>
      </c>
      <c r="L139" s="48">
        <v>2</v>
      </c>
      <c r="M139" s="48">
        <v>293</v>
      </c>
      <c r="N139" s="38">
        <v>31.12385808370512</v>
      </c>
    </row>
    <row r="140" spans="2:14">
      <c r="B140" s="617">
        <v>5107958</v>
      </c>
      <c r="C140" s="2" t="s">
        <v>131</v>
      </c>
      <c r="D140" s="102">
        <v>105704</v>
      </c>
      <c r="E140" s="56">
        <v>46</v>
      </c>
      <c r="F140" s="56">
        <v>1472</v>
      </c>
      <c r="G140" s="56">
        <v>66</v>
      </c>
      <c r="H140" s="47">
        <v>0</v>
      </c>
      <c r="I140" s="47">
        <v>13</v>
      </c>
      <c r="J140" s="47">
        <v>0</v>
      </c>
      <c r="K140" s="47">
        <v>0</v>
      </c>
      <c r="L140" s="48">
        <v>20</v>
      </c>
      <c r="M140" s="48">
        <v>1617</v>
      </c>
      <c r="N140" s="38">
        <v>15.297434344963294</v>
      </c>
    </row>
    <row r="141" spans="2:14">
      <c r="B141" s="617">
        <v>5108006</v>
      </c>
      <c r="C141" s="2" t="s">
        <v>132</v>
      </c>
      <c r="D141" s="102">
        <v>14046</v>
      </c>
      <c r="E141" s="56">
        <v>12</v>
      </c>
      <c r="F141" s="56">
        <v>489</v>
      </c>
      <c r="G141" s="56">
        <v>80</v>
      </c>
      <c r="H141" s="47">
        <v>0</v>
      </c>
      <c r="I141" s="47">
        <v>11</v>
      </c>
      <c r="J141" s="47">
        <v>0</v>
      </c>
      <c r="K141" s="47">
        <v>0</v>
      </c>
      <c r="L141" s="48">
        <v>2</v>
      </c>
      <c r="M141" s="48">
        <v>594</v>
      </c>
      <c r="N141" s="38">
        <v>42.289619820589493</v>
      </c>
    </row>
    <row r="142" spans="2:14">
      <c r="B142" s="617">
        <v>5108055</v>
      </c>
      <c r="C142" s="2" t="s">
        <v>133</v>
      </c>
      <c r="D142" s="102">
        <v>9476</v>
      </c>
      <c r="E142" s="56">
        <v>9</v>
      </c>
      <c r="F142" s="56">
        <v>240</v>
      </c>
      <c r="G142" s="56">
        <v>14</v>
      </c>
      <c r="H142" s="47">
        <v>0</v>
      </c>
      <c r="I142" s="47">
        <v>1</v>
      </c>
      <c r="J142" s="47">
        <v>0</v>
      </c>
      <c r="K142" s="47">
        <v>0</v>
      </c>
      <c r="L142" s="48">
        <v>2</v>
      </c>
      <c r="M142" s="48">
        <v>266</v>
      </c>
      <c r="N142" s="38">
        <v>28.070915998311527</v>
      </c>
    </row>
    <row r="143" spans="2:14">
      <c r="B143" s="617">
        <v>5108105</v>
      </c>
      <c r="C143" s="2" t="s">
        <v>134</v>
      </c>
      <c r="D143" s="102">
        <v>3824</v>
      </c>
      <c r="E143" s="56">
        <v>4</v>
      </c>
      <c r="F143" s="56">
        <v>43</v>
      </c>
      <c r="G143" s="56">
        <v>1</v>
      </c>
      <c r="H143" s="47">
        <v>0</v>
      </c>
      <c r="I143" s="47">
        <v>0</v>
      </c>
      <c r="J143" s="47">
        <v>0</v>
      </c>
      <c r="K143" s="47">
        <v>0</v>
      </c>
      <c r="L143" s="48">
        <v>0</v>
      </c>
      <c r="M143" s="48">
        <v>48</v>
      </c>
      <c r="N143" s="38">
        <v>12.552301255230125</v>
      </c>
    </row>
    <row r="144" spans="2:14">
      <c r="B144" s="617">
        <v>5108204</v>
      </c>
      <c r="C144" s="2" t="s">
        <v>135</v>
      </c>
      <c r="D144" s="102">
        <v>3547</v>
      </c>
      <c r="E144" s="56">
        <v>4</v>
      </c>
      <c r="F144" s="56">
        <v>49</v>
      </c>
      <c r="G144" s="56">
        <v>2</v>
      </c>
      <c r="H144" s="47">
        <v>0</v>
      </c>
      <c r="I144" s="47">
        <v>0</v>
      </c>
      <c r="J144" s="47">
        <v>0</v>
      </c>
      <c r="K144" s="47">
        <v>0</v>
      </c>
      <c r="L144" s="48">
        <v>2</v>
      </c>
      <c r="M144" s="48">
        <v>57</v>
      </c>
      <c r="N144" s="38">
        <v>16.069918240766846</v>
      </c>
    </row>
    <row r="145" spans="2:14">
      <c r="B145" s="617">
        <v>5108303</v>
      </c>
      <c r="C145" s="2" t="s">
        <v>136</v>
      </c>
      <c r="D145" s="102">
        <v>3490</v>
      </c>
      <c r="E145" s="56">
        <v>11</v>
      </c>
      <c r="F145" s="56">
        <v>73</v>
      </c>
      <c r="G145" s="56">
        <v>9</v>
      </c>
      <c r="H145" s="47">
        <v>0</v>
      </c>
      <c r="I145" s="47">
        <v>1</v>
      </c>
      <c r="J145" s="47">
        <v>0</v>
      </c>
      <c r="K145" s="47">
        <v>0</v>
      </c>
      <c r="L145" s="48">
        <v>2</v>
      </c>
      <c r="M145" s="48">
        <v>96</v>
      </c>
      <c r="N145" s="38">
        <v>27.507163323782233</v>
      </c>
    </row>
    <row r="146" spans="2:14">
      <c r="B146" s="617">
        <v>5108352</v>
      </c>
      <c r="C146" s="2" t="s">
        <v>137</v>
      </c>
      <c r="D146" s="102">
        <v>3126</v>
      </c>
      <c r="E146" s="56">
        <v>4</v>
      </c>
      <c r="F146" s="56">
        <v>6</v>
      </c>
      <c r="G146" s="56">
        <v>4</v>
      </c>
      <c r="H146" s="47">
        <v>0</v>
      </c>
      <c r="I146" s="47">
        <v>0</v>
      </c>
      <c r="J146" s="47">
        <v>0</v>
      </c>
      <c r="K146" s="47">
        <v>0</v>
      </c>
      <c r="L146" s="48">
        <v>0</v>
      </c>
      <c r="M146" s="48">
        <v>14</v>
      </c>
      <c r="N146" s="38">
        <v>4.4785668586052463</v>
      </c>
    </row>
    <row r="147" spans="2:14">
      <c r="B147" s="617">
        <v>5108402</v>
      </c>
      <c r="C147" s="2" t="s">
        <v>138</v>
      </c>
      <c r="D147" s="102">
        <v>287882</v>
      </c>
      <c r="E147" s="56">
        <v>23</v>
      </c>
      <c r="F147" s="56">
        <v>404</v>
      </c>
      <c r="G147" s="56">
        <v>152</v>
      </c>
      <c r="H147" s="47">
        <v>0</v>
      </c>
      <c r="I147" s="47">
        <v>9</v>
      </c>
      <c r="J147" s="47">
        <v>0</v>
      </c>
      <c r="K147" s="47">
        <v>0</v>
      </c>
      <c r="L147" s="48">
        <v>197</v>
      </c>
      <c r="M147" s="48">
        <v>785</v>
      </c>
      <c r="N147" s="38">
        <v>2.7268116797854676</v>
      </c>
    </row>
    <row r="148" spans="2:14">
      <c r="B148" s="617">
        <v>5108501</v>
      </c>
      <c r="C148" s="2" t="s">
        <v>139</v>
      </c>
      <c r="D148" s="102">
        <v>11402</v>
      </c>
      <c r="E148" s="56">
        <v>12</v>
      </c>
      <c r="F148" s="56">
        <v>277</v>
      </c>
      <c r="G148" s="56">
        <v>15</v>
      </c>
      <c r="H148" s="47">
        <v>0</v>
      </c>
      <c r="I148" s="47">
        <v>0</v>
      </c>
      <c r="J148" s="47">
        <v>0</v>
      </c>
      <c r="K148" s="47">
        <v>0</v>
      </c>
      <c r="L148" s="48">
        <v>1</v>
      </c>
      <c r="M148" s="48">
        <v>305</v>
      </c>
      <c r="N148" s="38">
        <v>26.74969303630942</v>
      </c>
    </row>
    <row r="149" spans="2:14">
      <c r="B149" s="617">
        <v>5105507</v>
      </c>
      <c r="C149" s="2" t="s">
        <v>140</v>
      </c>
      <c r="D149" s="102">
        <v>16271</v>
      </c>
      <c r="E149" s="56">
        <v>9</v>
      </c>
      <c r="F149" s="56">
        <v>61</v>
      </c>
      <c r="G149" s="56">
        <v>6</v>
      </c>
      <c r="H149" s="49">
        <v>0</v>
      </c>
      <c r="I149" s="49">
        <v>1</v>
      </c>
      <c r="J149" s="49">
        <v>0</v>
      </c>
      <c r="K149" s="49">
        <v>271</v>
      </c>
      <c r="L149" s="48">
        <v>5</v>
      </c>
      <c r="M149" s="48">
        <v>353</v>
      </c>
      <c r="N149" s="38">
        <v>21.695040255669596</v>
      </c>
    </row>
    <row r="150" spans="2:14">
      <c r="B150" s="618">
        <v>5108600</v>
      </c>
      <c r="C150" s="6" t="s">
        <v>141</v>
      </c>
      <c r="D150" s="103">
        <v>26496</v>
      </c>
      <c r="E150" s="57">
        <v>18</v>
      </c>
      <c r="F150" s="57">
        <v>17</v>
      </c>
      <c r="G150" s="57">
        <v>16</v>
      </c>
      <c r="H150" s="50">
        <v>0</v>
      </c>
      <c r="I150" s="50">
        <v>2</v>
      </c>
      <c r="J150" s="50">
        <v>0</v>
      </c>
      <c r="K150" s="50">
        <v>0</v>
      </c>
      <c r="L150" s="51">
        <v>2</v>
      </c>
      <c r="M150" s="501">
        <v>55</v>
      </c>
      <c r="N150" s="41">
        <v>2.0757850241545897</v>
      </c>
    </row>
    <row r="151" spans="2:14">
      <c r="B151" s="619" t="s">
        <v>275</v>
      </c>
      <c r="D151" s="16"/>
      <c r="E151" s="16"/>
      <c r="F151" s="16"/>
      <c r="G151" s="16"/>
      <c r="M151" s="49"/>
      <c r="N151" s="38"/>
    </row>
    <row r="153" spans="2:14">
      <c r="B153" s="16" t="s">
        <v>508</v>
      </c>
    </row>
    <row r="154" spans="2:14">
      <c r="B154" t="s">
        <v>509</v>
      </c>
    </row>
  </sheetData>
  <mergeCells count="1">
    <mergeCell ref="B1:N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theme="9"/>
  </sheetPr>
  <dimension ref="B1:F156"/>
  <sheetViews>
    <sheetView showGridLines="0" workbookViewId="0">
      <selection activeCell="A9" sqref="A9:XFD9"/>
    </sheetView>
  </sheetViews>
  <sheetFormatPr defaultRowHeight="15"/>
  <cols>
    <col min="3" max="3" width="30" bestFit="1" customWidth="1"/>
    <col min="4" max="6" width="16" customWidth="1"/>
  </cols>
  <sheetData>
    <row r="1" spans="2:6">
      <c r="B1" s="650" t="s">
        <v>237</v>
      </c>
      <c r="C1" s="650"/>
      <c r="D1" s="650"/>
      <c r="E1" s="650"/>
      <c r="F1" s="650"/>
    </row>
    <row r="2" spans="2:6">
      <c r="B2" s="238"/>
      <c r="C2" s="238"/>
      <c r="D2" s="238"/>
      <c r="E2" s="238"/>
      <c r="F2" s="238"/>
    </row>
    <row r="3" spans="2:6">
      <c r="B3" s="19" t="s">
        <v>445</v>
      </c>
    </row>
    <row r="4" spans="2:6">
      <c r="B4" s="19" t="s">
        <v>605</v>
      </c>
    </row>
    <row r="5" spans="2:6" ht="15.75" thickBot="1">
      <c r="B5" s="408">
        <v>2020</v>
      </c>
    </row>
    <row r="6" spans="2:6">
      <c r="B6" s="407" t="s">
        <v>302</v>
      </c>
    </row>
    <row r="8" spans="2:6" ht="63" customHeight="1">
      <c r="B8" s="15" t="s">
        <v>186</v>
      </c>
      <c r="C8" s="632" t="s">
        <v>0</v>
      </c>
      <c r="D8" s="36" t="s">
        <v>464</v>
      </c>
      <c r="E8" s="629" t="s">
        <v>468</v>
      </c>
      <c r="F8" s="474" t="s">
        <v>604</v>
      </c>
    </row>
    <row r="9" spans="2:6" ht="16.5" customHeight="1">
      <c r="B9" s="52" t="s">
        <v>191</v>
      </c>
      <c r="C9" s="631" t="s">
        <v>192</v>
      </c>
      <c r="D9" s="53" t="s">
        <v>193</v>
      </c>
      <c r="E9" s="88" t="s">
        <v>194</v>
      </c>
      <c r="F9" s="52" t="s">
        <v>195</v>
      </c>
    </row>
    <row r="10" spans="2:6">
      <c r="B10" s="617">
        <v>5100102</v>
      </c>
      <c r="C10" s="634" t="s">
        <v>1</v>
      </c>
      <c r="D10" s="633">
        <v>5375</v>
      </c>
      <c r="E10" s="59">
        <v>156</v>
      </c>
      <c r="F10" s="300">
        <v>29.02325581395349</v>
      </c>
    </row>
    <row r="11" spans="2:6">
      <c r="B11" s="617">
        <v>5100201</v>
      </c>
      <c r="C11" s="2" t="s">
        <v>2</v>
      </c>
      <c r="D11" s="633">
        <v>26204</v>
      </c>
      <c r="E11" s="59">
        <v>1320</v>
      </c>
      <c r="F11" s="300">
        <v>50.373988704014657</v>
      </c>
    </row>
    <row r="12" spans="2:6">
      <c r="B12" s="617">
        <v>5100250</v>
      </c>
      <c r="C12" s="2" t="s">
        <v>3</v>
      </c>
      <c r="D12" s="633">
        <v>51946</v>
      </c>
      <c r="E12" s="59">
        <v>3114</v>
      </c>
      <c r="F12" s="300">
        <v>59.946867901282097</v>
      </c>
    </row>
    <row r="13" spans="2:6">
      <c r="B13" s="617">
        <v>5100300</v>
      </c>
      <c r="C13" s="2" t="s">
        <v>4</v>
      </c>
      <c r="D13" s="633">
        <v>19379</v>
      </c>
      <c r="E13" s="59">
        <v>890</v>
      </c>
      <c r="F13" s="300">
        <v>45.92600237370349</v>
      </c>
    </row>
    <row r="14" spans="2:6">
      <c r="B14" s="617">
        <v>5100359</v>
      </c>
      <c r="C14" s="2" t="s">
        <v>5</v>
      </c>
      <c r="D14" s="633">
        <v>6983</v>
      </c>
      <c r="E14" s="59">
        <v>238</v>
      </c>
      <c r="F14" s="300">
        <v>34.082772447372193</v>
      </c>
    </row>
    <row r="15" spans="2:6">
      <c r="B15" s="617">
        <v>5100409</v>
      </c>
      <c r="C15" s="2" t="s">
        <v>6</v>
      </c>
      <c r="D15" s="633">
        <v>12188</v>
      </c>
      <c r="E15" s="59">
        <v>357</v>
      </c>
      <c r="F15" s="300">
        <v>29.291106005907448</v>
      </c>
    </row>
    <row r="16" spans="2:6">
      <c r="B16" s="617">
        <v>5100508</v>
      </c>
      <c r="C16" s="2" t="s">
        <v>7</v>
      </c>
      <c r="D16" s="633">
        <v>11473</v>
      </c>
      <c r="E16" s="59">
        <v>215</v>
      </c>
      <c r="F16" s="300">
        <v>18.739649612132833</v>
      </c>
    </row>
    <row r="17" spans="2:6">
      <c r="B17" s="617">
        <v>5100607</v>
      </c>
      <c r="C17" s="2" t="s">
        <v>8</v>
      </c>
      <c r="D17" s="633">
        <v>11133</v>
      </c>
      <c r="E17" s="59">
        <v>262</v>
      </c>
      <c r="F17" s="300">
        <v>23.533638731698556</v>
      </c>
    </row>
    <row r="18" spans="2:6">
      <c r="B18" s="617">
        <v>5100805</v>
      </c>
      <c r="C18" s="2" t="s">
        <v>9</v>
      </c>
      <c r="D18" s="633">
        <v>10283</v>
      </c>
      <c r="E18" s="59">
        <v>640</v>
      </c>
      <c r="F18" s="300">
        <v>62.238646309442771</v>
      </c>
    </row>
    <row r="19" spans="2:6">
      <c r="B19" s="617">
        <v>5101001</v>
      </c>
      <c r="C19" s="2" t="s">
        <v>10</v>
      </c>
      <c r="D19" s="633">
        <v>3081</v>
      </c>
      <c r="E19" s="59">
        <v>132</v>
      </c>
      <c r="F19" s="300">
        <v>42.843232716650434</v>
      </c>
    </row>
    <row r="20" spans="2:6">
      <c r="B20" s="617">
        <v>5101209</v>
      </c>
      <c r="C20" s="2" t="s">
        <v>11</v>
      </c>
      <c r="D20" s="633">
        <v>915</v>
      </c>
      <c r="E20" s="59">
        <v>26</v>
      </c>
      <c r="F20" s="300">
        <v>28.415300546448091</v>
      </c>
    </row>
    <row r="21" spans="2:6">
      <c r="B21" s="617">
        <v>5101258</v>
      </c>
      <c r="C21" s="2" t="s">
        <v>12</v>
      </c>
      <c r="D21" s="633">
        <v>16951</v>
      </c>
      <c r="E21" s="59">
        <v>537</v>
      </c>
      <c r="F21" s="300">
        <v>31.679546929384696</v>
      </c>
    </row>
    <row r="22" spans="2:6">
      <c r="B22" s="617">
        <v>5101308</v>
      </c>
      <c r="C22" s="2" t="s">
        <v>13</v>
      </c>
      <c r="D22" s="633">
        <v>9502</v>
      </c>
      <c r="E22" s="59">
        <v>324</v>
      </c>
      <c r="F22" s="300">
        <v>34.098084613765522</v>
      </c>
    </row>
    <row r="23" spans="2:6">
      <c r="B23" s="617">
        <v>5101407</v>
      </c>
      <c r="C23" s="2" t="s">
        <v>14</v>
      </c>
      <c r="D23" s="633">
        <v>22714</v>
      </c>
      <c r="E23" s="59">
        <v>959</v>
      </c>
      <c r="F23" s="300">
        <v>42.220656863608347</v>
      </c>
    </row>
    <row r="24" spans="2:6">
      <c r="B24" s="617">
        <v>5101605</v>
      </c>
      <c r="C24" s="2" t="s">
        <v>15</v>
      </c>
      <c r="D24" s="633">
        <v>8566</v>
      </c>
      <c r="E24" s="59">
        <v>172</v>
      </c>
      <c r="F24" s="300">
        <v>20.079383609619427</v>
      </c>
    </row>
    <row r="25" spans="2:6">
      <c r="B25" s="617">
        <v>5101704</v>
      </c>
      <c r="C25" s="2" t="s">
        <v>16</v>
      </c>
      <c r="D25" s="633">
        <v>35307</v>
      </c>
      <c r="E25" s="59">
        <v>1101</v>
      </c>
      <c r="F25" s="300">
        <v>31.183617979437503</v>
      </c>
    </row>
    <row r="26" spans="2:6">
      <c r="B26" s="617">
        <v>5101803</v>
      </c>
      <c r="C26" s="2" t="s">
        <v>17</v>
      </c>
      <c r="D26" s="633">
        <v>61357</v>
      </c>
      <c r="E26" s="59">
        <v>3124</v>
      </c>
      <c r="F26" s="300">
        <v>50.915136007301527</v>
      </c>
    </row>
    <row r="27" spans="2:6">
      <c r="B27" s="617">
        <v>5101852</v>
      </c>
      <c r="C27" s="2" t="s">
        <v>18</v>
      </c>
      <c r="D27" s="633">
        <v>6706</v>
      </c>
      <c r="E27" s="59">
        <v>142</v>
      </c>
      <c r="F27" s="300">
        <v>21.175067104085894</v>
      </c>
    </row>
    <row r="28" spans="2:6">
      <c r="B28" s="617">
        <v>5101902</v>
      </c>
      <c r="C28" s="2" t="s">
        <v>19</v>
      </c>
      <c r="D28" s="633">
        <v>20135</v>
      </c>
      <c r="E28" s="59">
        <v>1428</v>
      </c>
      <c r="F28" s="300">
        <v>70.921281350881543</v>
      </c>
    </row>
    <row r="29" spans="2:6">
      <c r="B29" s="617">
        <v>5102504</v>
      </c>
      <c r="C29" s="2" t="s">
        <v>20</v>
      </c>
      <c r="D29" s="633">
        <v>94861</v>
      </c>
      <c r="E29" s="59">
        <v>5550</v>
      </c>
      <c r="F29" s="300">
        <v>58.506657108822388</v>
      </c>
    </row>
    <row r="30" spans="2:6">
      <c r="B30" s="617">
        <v>5102603</v>
      </c>
      <c r="C30" s="2" t="s">
        <v>21</v>
      </c>
      <c r="D30" s="633">
        <v>16127</v>
      </c>
      <c r="E30" s="59">
        <v>778</v>
      </c>
      <c r="F30" s="300">
        <v>48.242078501891235</v>
      </c>
    </row>
    <row r="31" spans="2:6">
      <c r="B31" s="617">
        <v>5102637</v>
      </c>
      <c r="C31" s="2" t="s">
        <v>22</v>
      </c>
      <c r="D31" s="633">
        <v>36148</v>
      </c>
      <c r="E31" s="59">
        <v>1333</v>
      </c>
      <c r="F31" s="300">
        <v>36.876175722031647</v>
      </c>
    </row>
    <row r="32" spans="2:6">
      <c r="B32" s="617">
        <v>5102678</v>
      </c>
      <c r="C32" s="2" t="s">
        <v>23</v>
      </c>
      <c r="D32" s="633">
        <v>45192</v>
      </c>
      <c r="E32" s="59">
        <v>2518</v>
      </c>
      <c r="F32" s="300">
        <v>55.717826163922815</v>
      </c>
    </row>
    <row r="33" spans="2:6">
      <c r="B33" s="617">
        <v>5102686</v>
      </c>
      <c r="C33" s="2" t="s">
        <v>24</v>
      </c>
      <c r="D33" s="633">
        <v>7070</v>
      </c>
      <c r="E33" s="59">
        <v>581</v>
      </c>
      <c r="F33" s="300">
        <v>82.178217821782184</v>
      </c>
    </row>
    <row r="34" spans="2:6">
      <c r="B34" s="617">
        <v>5102694</v>
      </c>
      <c r="C34" s="2" t="s">
        <v>25</v>
      </c>
      <c r="D34" s="633">
        <v>4726</v>
      </c>
      <c r="E34" s="59">
        <v>186</v>
      </c>
      <c r="F34" s="300">
        <v>39.356749894202288</v>
      </c>
    </row>
    <row r="35" spans="2:6">
      <c r="B35" s="617">
        <v>5102702</v>
      </c>
      <c r="C35" s="2" t="s">
        <v>26</v>
      </c>
      <c r="D35" s="633">
        <v>21842</v>
      </c>
      <c r="E35" s="59">
        <v>1063</v>
      </c>
      <c r="F35" s="300">
        <v>48.667704422671918</v>
      </c>
    </row>
    <row r="36" spans="2:6">
      <c r="B36" s="617">
        <v>5102793</v>
      </c>
      <c r="C36" s="2" t="s">
        <v>27</v>
      </c>
      <c r="D36" s="633">
        <v>10198</v>
      </c>
      <c r="E36" s="59">
        <v>453</v>
      </c>
      <c r="F36" s="300">
        <v>44.420474602863308</v>
      </c>
    </row>
    <row r="37" spans="2:6">
      <c r="B37" s="617">
        <v>5102850</v>
      </c>
      <c r="C37" s="2" t="s">
        <v>28</v>
      </c>
      <c r="D37" s="633">
        <v>8762</v>
      </c>
      <c r="E37" s="59">
        <v>231</v>
      </c>
      <c r="F37" s="300">
        <v>26.363843871262269</v>
      </c>
    </row>
    <row r="38" spans="2:6">
      <c r="B38" s="617">
        <v>5103007</v>
      </c>
      <c r="C38" s="2" t="s">
        <v>29</v>
      </c>
      <c r="D38" s="633">
        <v>19912</v>
      </c>
      <c r="E38" s="59">
        <v>606</v>
      </c>
      <c r="F38" s="300">
        <v>30.433909200482123</v>
      </c>
    </row>
    <row r="39" spans="2:6">
      <c r="B39" s="617">
        <v>5103056</v>
      </c>
      <c r="C39" s="2" t="s">
        <v>30</v>
      </c>
      <c r="D39" s="633">
        <v>12245</v>
      </c>
      <c r="E39" s="59">
        <v>941</v>
      </c>
      <c r="F39" s="300">
        <v>76.847692935892212</v>
      </c>
    </row>
    <row r="40" spans="2:6">
      <c r="B40" s="617">
        <v>5103106</v>
      </c>
      <c r="C40" s="2" t="s">
        <v>31</v>
      </c>
      <c r="D40" s="633">
        <v>5709</v>
      </c>
      <c r="E40" s="59">
        <v>214</v>
      </c>
      <c r="F40" s="300">
        <v>37.48467332282361</v>
      </c>
    </row>
    <row r="41" spans="2:6">
      <c r="B41" s="617">
        <v>5103205</v>
      </c>
      <c r="C41" s="2" t="s">
        <v>32</v>
      </c>
      <c r="D41" s="633">
        <v>33650</v>
      </c>
      <c r="E41" s="59">
        <v>1699</v>
      </c>
      <c r="F41" s="300">
        <v>50.490341753343237</v>
      </c>
    </row>
    <row r="42" spans="2:6">
      <c r="B42" s="617">
        <v>5103254</v>
      </c>
      <c r="C42" s="2" t="s">
        <v>33</v>
      </c>
      <c r="D42" s="633">
        <v>39861</v>
      </c>
      <c r="E42" s="59">
        <v>1323</v>
      </c>
      <c r="F42" s="300">
        <v>33.190336419056223</v>
      </c>
    </row>
    <row r="43" spans="2:6">
      <c r="B43" s="617">
        <v>5103304</v>
      </c>
      <c r="C43" s="2" t="s">
        <v>34</v>
      </c>
      <c r="D43" s="633">
        <v>21008</v>
      </c>
      <c r="E43" s="59">
        <v>1673</v>
      </c>
      <c r="F43" s="300">
        <v>79.636329017517127</v>
      </c>
    </row>
    <row r="44" spans="2:6">
      <c r="B44" s="617">
        <v>5103353</v>
      </c>
      <c r="C44" s="2" t="s">
        <v>35</v>
      </c>
      <c r="D44" s="633">
        <v>31510</v>
      </c>
      <c r="E44" s="59">
        <v>1989</v>
      </c>
      <c r="F44" s="300">
        <v>63.122818152967319</v>
      </c>
    </row>
    <row r="45" spans="2:6">
      <c r="B45" s="617">
        <v>5103361</v>
      </c>
      <c r="C45" s="2" t="s">
        <v>36</v>
      </c>
      <c r="D45" s="633">
        <v>4101</v>
      </c>
      <c r="E45" s="59">
        <v>172</v>
      </c>
      <c r="F45" s="300">
        <v>41.940990002438426</v>
      </c>
    </row>
    <row r="46" spans="2:6">
      <c r="B46" s="617">
        <v>5103379</v>
      </c>
      <c r="C46" s="2" t="s">
        <v>37</v>
      </c>
      <c r="D46" s="633">
        <v>20238</v>
      </c>
      <c r="E46" s="59">
        <v>638</v>
      </c>
      <c r="F46" s="300">
        <v>31.524854234608163</v>
      </c>
    </row>
    <row r="47" spans="2:6">
      <c r="B47" s="617">
        <v>5103403</v>
      </c>
      <c r="C47" s="2" t="s">
        <v>38</v>
      </c>
      <c r="D47" s="633">
        <v>617848</v>
      </c>
      <c r="E47" s="59">
        <v>22475</v>
      </c>
      <c r="F47" s="300">
        <v>36.376260827905888</v>
      </c>
    </row>
    <row r="48" spans="2:6">
      <c r="B48" s="617">
        <v>5103437</v>
      </c>
      <c r="C48" s="2" t="s">
        <v>39</v>
      </c>
      <c r="D48" s="633">
        <v>5245</v>
      </c>
      <c r="E48" s="59">
        <v>276</v>
      </c>
      <c r="F48" s="300">
        <v>52.62154432793136</v>
      </c>
    </row>
    <row r="49" spans="2:6">
      <c r="B49" s="617">
        <v>5103452</v>
      </c>
      <c r="C49" s="2" t="s">
        <v>40</v>
      </c>
      <c r="D49" s="633">
        <v>9544</v>
      </c>
      <c r="E49" s="59">
        <v>177</v>
      </c>
      <c r="F49" s="300">
        <v>18.545683151718357</v>
      </c>
    </row>
    <row r="50" spans="2:6">
      <c r="B50" s="617">
        <v>5103502</v>
      </c>
      <c r="C50" s="2" t="s">
        <v>41</v>
      </c>
      <c r="D50" s="633">
        <v>22176</v>
      </c>
      <c r="E50" s="59">
        <v>1200</v>
      </c>
      <c r="F50" s="300">
        <v>54.112554112554115</v>
      </c>
    </row>
    <row r="51" spans="2:6">
      <c r="B51" s="617">
        <v>5103601</v>
      </c>
      <c r="C51" s="2" t="s">
        <v>42</v>
      </c>
      <c r="D51" s="633">
        <v>8157</v>
      </c>
      <c r="E51" s="59">
        <v>555</v>
      </c>
      <c r="F51" s="300">
        <v>68.0397204854726</v>
      </c>
    </row>
    <row r="52" spans="2:6">
      <c r="B52" s="617">
        <v>5103700</v>
      </c>
      <c r="C52" s="2" t="s">
        <v>43</v>
      </c>
      <c r="D52" s="633">
        <v>14523</v>
      </c>
      <c r="E52" s="59">
        <v>439</v>
      </c>
      <c r="F52" s="300">
        <v>30.227914342766645</v>
      </c>
    </row>
    <row r="53" spans="2:6">
      <c r="B53" s="617">
        <v>5103809</v>
      </c>
      <c r="C53" s="2" t="s">
        <v>44</v>
      </c>
      <c r="D53" s="633">
        <v>3452</v>
      </c>
      <c r="E53" s="59">
        <v>94</v>
      </c>
      <c r="F53" s="300">
        <v>27.230590961761298</v>
      </c>
    </row>
    <row r="54" spans="2:6">
      <c r="B54" s="617">
        <v>5103858</v>
      </c>
      <c r="C54" s="2" t="s">
        <v>45</v>
      </c>
      <c r="D54" s="633">
        <v>7782</v>
      </c>
      <c r="E54" s="59">
        <v>373</v>
      </c>
      <c r="F54" s="300">
        <v>47.93112310460036</v>
      </c>
    </row>
    <row r="55" spans="2:6">
      <c r="B55" s="617">
        <v>5103908</v>
      </c>
      <c r="C55" s="2" t="s">
        <v>46</v>
      </c>
      <c r="D55" s="633">
        <v>5592</v>
      </c>
      <c r="E55" s="59">
        <v>463</v>
      </c>
      <c r="F55" s="300">
        <v>82.796852646638058</v>
      </c>
    </row>
    <row r="56" spans="2:6">
      <c r="B56" s="617">
        <v>5103957</v>
      </c>
      <c r="C56" s="2" t="s">
        <v>47</v>
      </c>
      <c r="D56" s="633">
        <v>3008</v>
      </c>
      <c r="E56" s="59">
        <v>147</v>
      </c>
      <c r="F56" s="300">
        <v>48.869680851063826</v>
      </c>
    </row>
    <row r="57" spans="2:6">
      <c r="B57" s="617">
        <v>5104104</v>
      </c>
      <c r="C57" s="2" t="s">
        <v>48</v>
      </c>
      <c r="D57" s="633">
        <v>36130</v>
      </c>
      <c r="E57" s="59">
        <v>1466</v>
      </c>
      <c r="F57" s="300">
        <v>40.57569886520897</v>
      </c>
    </row>
    <row r="58" spans="2:6">
      <c r="B58" s="617">
        <v>5104203</v>
      </c>
      <c r="C58" s="2" t="s">
        <v>49</v>
      </c>
      <c r="D58" s="633">
        <v>15245</v>
      </c>
      <c r="E58" s="59">
        <v>568</v>
      </c>
      <c r="F58" s="300">
        <v>37.258117415546081</v>
      </c>
    </row>
    <row r="59" spans="2:6">
      <c r="B59" s="617">
        <v>5104500</v>
      </c>
      <c r="C59" s="2" t="s">
        <v>50</v>
      </c>
      <c r="D59" s="633">
        <v>2779</v>
      </c>
      <c r="E59" s="59">
        <v>87</v>
      </c>
      <c r="F59" s="300">
        <v>31.30622526088521</v>
      </c>
    </row>
    <row r="60" spans="2:6">
      <c r="B60" s="617">
        <v>5104526</v>
      </c>
      <c r="C60" s="2" t="s">
        <v>51</v>
      </c>
      <c r="D60" s="633">
        <v>7935</v>
      </c>
      <c r="E60" s="59">
        <v>244</v>
      </c>
      <c r="F60" s="300">
        <v>30.749842470069314</v>
      </c>
    </row>
    <row r="61" spans="2:6">
      <c r="B61" s="617">
        <v>5104542</v>
      </c>
      <c r="C61" s="2" t="s">
        <v>52</v>
      </c>
      <c r="D61" s="633">
        <v>6885</v>
      </c>
      <c r="E61" s="59">
        <v>241</v>
      </c>
      <c r="F61" s="300">
        <v>35.003631082062455</v>
      </c>
    </row>
    <row r="62" spans="2:6">
      <c r="B62" s="617">
        <v>5104559</v>
      </c>
      <c r="C62" s="2" t="s">
        <v>53</v>
      </c>
      <c r="D62" s="633">
        <v>3704</v>
      </c>
      <c r="E62" s="59">
        <v>212</v>
      </c>
      <c r="F62" s="300">
        <v>57.235421166306693</v>
      </c>
    </row>
    <row r="63" spans="2:6">
      <c r="B63" s="617">
        <v>5104609</v>
      </c>
      <c r="C63" s="2" t="s">
        <v>54</v>
      </c>
      <c r="D63" s="633">
        <v>13525</v>
      </c>
      <c r="E63" s="59">
        <v>734</v>
      </c>
      <c r="F63" s="300">
        <v>54.269870609981517</v>
      </c>
    </row>
    <row r="64" spans="2:6">
      <c r="B64" s="617">
        <v>5104807</v>
      </c>
      <c r="C64" s="2" t="s">
        <v>55</v>
      </c>
      <c r="D64" s="633">
        <v>27921</v>
      </c>
      <c r="E64" s="59">
        <v>1624</v>
      </c>
      <c r="F64" s="300">
        <v>58.164105870133589</v>
      </c>
    </row>
    <row r="65" spans="2:6">
      <c r="B65" s="617">
        <v>5104906</v>
      </c>
      <c r="C65" s="2" t="s">
        <v>56</v>
      </c>
      <c r="D65" s="633">
        <v>8451</v>
      </c>
      <c r="E65" s="59">
        <v>314</v>
      </c>
      <c r="F65" s="300">
        <v>37.155366228848656</v>
      </c>
    </row>
    <row r="66" spans="2:6">
      <c r="B66" s="617">
        <v>5105002</v>
      </c>
      <c r="C66" s="2" t="s">
        <v>57</v>
      </c>
      <c r="D66" s="633">
        <v>8582</v>
      </c>
      <c r="E66" s="59">
        <v>500</v>
      </c>
      <c r="F66" s="300">
        <v>58.261477511069678</v>
      </c>
    </row>
    <row r="67" spans="2:6">
      <c r="B67" s="617">
        <v>5105101</v>
      </c>
      <c r="C67" s="2" t="s">
        <v>58</v>
      </c>
      <c r="D67" s="633">
        <v>35130</v>
      </c>
      <c r="E67" s="59">
        <v>1610</v>
      </c>
      <c r="F67" s="300">
        <v>45.829775120979221</v>
      </c>
    </row>
    <row r="68" spans="2:6">
      <c r="B68" s="617">
        <v>5105150</v>
      </c>
      <c r="C68" s="2" t="s">
        <v>59</v>
      </c>
      <c r="D68" s="633">
        <v>41088</v>
      </c>
      <c r="E68" s="59">
        <v>2498</v>
      </c>
      <c r="F68" s="300">
        <v>60.796339563862929</v>
      </c>
    </row>
    <row r="69" spans="2:6">
      <c r="B69" s="617">
        <v>5105176</v>
      </c>
      <c r="C69" s="2" t="s">
        <v>60</v>
      </c>
      <c r="D69" s="633">
        <v>16351</v>
      </c>
      <c r="E69" s="59">
        <v>609</v>
      </c>
      <c r="F69" s="300">
        <v>37.245428414164266</v>
      </c>
    </row>
    <row r="70" spans="2:6">
      <c r="B70" s="617">
        <v>5105200</v>
      </c>
      <c r="C70" s="2" t="s">
        <v>61</v>
      </c>
      <c r="D70" s="633">
        <v>11168</v>
      </c>
      <c r="E70" s="59">
        <v>649</v>
      </c>
      <c r="F70" s="300">
        <v>58.112464183381093</v>
      </c>
    </row>
    <row r="71" spans="2:6">
      <c r="B71" s="617">
        <v>5105234</v>
      </c>
      <c r="C71" s="2" t="s">
        <v>62</v>
      </c>
      <c r="D71" s="633">
        <v>6183</v>
      </c>
      <c r="E71" s="59">
        <v>216</v>
      </c>
      <c r="F71" s="300">
        <v>34.934497816593883</v>
      </c>
    </row>
    <row r="72" spans="2:6">
      <c r="B72" s="617">
        <v>5105259</v>
      </c>
      <c r="C72" s="2" t="s">
        <v>63</v>
      </c>
      <c r="D72" s="633">
        <v>67620</v>
      </c>
      <c r="E72" s="59">
        <v>4554</v>
      </c>
      <c r="F72" s="300">
        <v>67.34693877551021</v>
      </c>
    </row>
    <row r="73" spans="2:6">
      <c r="B73" s="617">
        <v>5105309</v>
      </c>
      <c r="C73" s="2" t="s">
        <v>64</v>
      </c>
      <c r="D73" s="633">
        <v>2055</v>
      </c>
      <c r="E73" s="59">
        <v>120</v>
      </c>
      <c r="F73" s="300">
        <v>58.394160583941606</v>
      </c>
    </row>
    <row r="74" spans="2:6">
      <c r="B74" s="617">
        <v>5105580</v>
      </c>
      <c r="C74" s="2" t="s">
        <v>65</v>
      </c>
      <c r="D74" s="633">
        <v>10301</v>
      </c>
      <c r="E74" s="59">
        <v>816</v>
      </c>
      <c r="F74" s="300">
        <v>79.215610134938359</v>
      </c>
    </row>
    <row r="75" spans="2:6">
      <c r="B75" s="617">
        <v>5105606</v>
      </c>
      <c r="C75" s="2" t="s">
        <v>66</v>
      </c>
      <c r="D75" s="633">
        <v>16793</v>
      </c>
      <c r="E75" s="59">
        <v>931</v>
      </c>
      <c r="F75" s="300">
        <v>55.439766569403922</v>
      </c>
    </row>
    <row r="76" spans="2:6">
      <c r="B76" s="617">
        <v>5105622</v>
      </c>
      <c r="C76" s="2" t="s">
        <v>67</v>
      </c>
      <c r="D76" s="633">
        <v>27937</v>
      </c>
      <c r="E76" s="59">
        <v>1505</v>
      </c>
      <c r="F76" s="300">
        <v>53.871210223001754</v>
      </c>
    </row>
    <row r="77" spans="2:6">
      <c r="B77" s="617">
        <v>5105903</v>
      </c>
      <c r="C77" s="2" t="s">
        <v>68</v>
      </c>
      <c r="D77" s="633">
        <v>15334</v>
      </c>
      <c r="E77" s="59">
        <v>1555</v>
      </c>
      <c r="F77" s="300">
        <v>101.40863440719968</v>
      </c>
    </row>
    <row r="78" spans="2:6">
      <c r="B78" s="617">
        <v>5106000</v>
      </c>
      <c r="C78" s="2" t="s">
        <v>69</v>
      </c>
      <c r="D78" s="633">
        <v>5923</v>
      </c>
      <c r="E78" s="59">
        <v>211</v>
      </c>
      <c r="F78" s="300">
        <v>35.623839270639877</v>
      </c>
    </row>
    <row r="79" spans="2:6">
      <c r="B79" s="617">
        <v>5106109</v>
      </c>
      <c r="C79" s="2" t="s">
        <v>70</v>
      </c>
      <c r="D79" s="633">
        <v>13202</v>
      </c>
      <c r="E79" s="59">
        <v>493</v>
      </c>
      <c r="F79" s="300">
        <v>37.342826844417509</v>
      </c>
    </row>
    <row r="80" spans="2:6">
      <c r="B80" s="617">
        <v>5106158</v>
      </c>
      <c r="C80" s="2" t="s">
        <v>71</v>
      </c>
      <c r="D80" s="633">
        <v>15660</v>
      </c>
      <c r="E80" s="59">
        <v>344</v>
      </c>
      <c r="F80" s="300">
        <v>21.966794380587483</v>
      </c>
    </row>
    <row r="81" spans="2:6">
      <c r="B81" s="617">
        <v>5106208</v>
      </c>
      <c r="C81" s="2" t="s">
        <v>72</v>
      </c>
      <c r="D81" s="633">
        <v>3732</v>
      </c>
      <c r="E81" s="59">
        <v>111</v>
      </c>
      <c r="F81" s="300">
        <v>29.7427652733119</v>
      </c>
    </row>
    <row r="82" spans="2:6">
      <c r="B82" s="617">
        <v>5106216</v>
      </c>
      <c r="C82" s="2" t="s">
        <v>73</v>
      </c>
      <c r="D82" s="633">
        <v>12832</v>
      </c>
      <c r="E82" s="59">
        <v>347</v>
      </c>
      <c r="F82" s="300">
        <v>27.041770573566083</v>
      </c>
    </row>
    <row r="83" spans="2:6">
      <c r="B83" s="617">
        <v>5108808</v>
      </c>
      <c r="C83" s="2" t="s">
        <v>74</v>
      </c>
      <c r="D83" s="633">
        <v>4460</v>
      </c>
      <c r="E83" s="59">
        <v>169</v>
      </c>
      <c r="F83" s="300">
        <v>37.892376681614344</v>
      </c>
    </row>
    <row r="84" spans="2:6">
      <c r="B84" s="617">
        <v>5106182</v>
      </c>
      <c r="C84" s="2" t="s">
        <v>75</v>
      </c>
      <c r="D84" s="633">
        <v>6751</v>
      </c>
      <c r="E84" s="59">
        <v>332</v>
      </c>
      <c r="F84" s="300">
        <v>49.177899570434008</v>
      </c>
    </row>
    <row r="85" spans="2:6">
      <c r="B85" s="617">
        <v>5108857</v>
      </c>
      <c r="C85" s="2" t="s">
        <v>76</v>
      </c>
      <c r="D85" s="633">
        <v>3306</v>
      </c>
      <c r="E85" s="59">
        <v>98</v>
      </c>
      <c r="F85" s="300">
        <v>29.643073200241986</v>
      </c>
    </row>
    <row r="86" spans="2:6">
      <c r="B86" s="617">
        <v>5108907</v>
      </c>
      <c r="C86" s="2" t="s">
        <v>77</v>
      </c>
      <c r="D86" s="633">
        <v>8850</v>
      </c>
      <c r="E86" s="59">
        <v>186</v>
      </c>
      <c r="F86" s="300">
        <v>21.016949152542374</v>
      </c>
    </row>
    <row r="87" spans="2:6">
      <c r="B87" s="617">
        <v>5108956</v>
      </c>
      <c r="C87" s="2" t="s">
        <v>78</v>
      </c>
      <c r="D87" s="633">
        <v>9277</v>
      </c>
      <c r="E87" s="59">
        <v>382</v>
      </c>
      <c r="F87" s="300">
        <v>41.177104667457151</v>
      </c>
    </row>
    <row r="88" spans="2:6">
      <c r="B88" s="617">
        <v>5106224</v>
      </c>
      <c r="C88" s="2" t="s">
        <v>79</v>
      </c>
      <c r="D88" s="633">
        <v>46813</v>
      </c>
      <c r="E88" s="59">
        <v>2193</v>
      </c>
      <c r="F88" s="300">
        <v>46.845961591865503</v>
      </c>
    </row>
    <row r="89" spans="2:6">
      <c r="B89" s="617">
        <v>5106174</v>
      </c>
      <c r="C89" s="2" t="s">
        <v>80</v>
      </c>
      <c r="D89" s="633">
        <v>3932</v>
      </c>
      <c r="E89" s="59">
        <v>107</v>
      </c>
      <c r="F89" s="300">
        <v>27.212614445574772</v>
      </c>
    </row>
    <row r="90" spans="2:6">
      <c r="B90" s="617">
        <v>5106232</v>
      </c>
      <c r="C90" s="2" t="s">
        <v>81</v>
      </c>
      <c r="D90" s="633">
        <v>20563</v>
      </c>
      <c r="E90" s="59">
        <v>964</v>
      </c>
      <c r="F90" s="300">
        <v>46.880319019598303</v>
      </c>
    </row>
    <row r="91" spans="2:6">
      <c r="B91" s="617">
        <v>5106190</v>
      </c>
      <c r="C91" s="2" t="s">
        <v>82</v>
      </c>
      <c r="D91" s="633">
        <v>3737</v>
      </c>
      <c r="E91" s="59">
        <v>177</v>
      </c>
      <c r="F91" s="300">
        <v>47.364195879047365</v>
      </c>
    </row>
    <row r="92" spans="2:6">
      <c r="B92" s="617">
        <v>5106240</v>
      </c>
      <c r="C92" s="2" t="s">
        <v>83</v>
      </c>
      <c r="D92" s="633">
        <v>12264</v>
      </c>
      <c r="E92" s="59">
        <v>427</v>
      </c>
      <c r="F92" s="300">
        <v>34.817351598173516</v>
      </c>
    </row>
    <row r="93" spans="2:6">
      <c r="B93" s="617">
        <v>5106257</v>
      </c>
      <c r="C93" s="2" t="s">
        <v>84</v>
      </c>
      <c r="D93" s="633">
        <v>21514</v>
      </c>
      <c r="E93" s="59">
        <v>1141</v>
      </c>
      <c r="F93" s="300">
        <v>53.035232871618483</v>
      </c>
    </row>
    <row r="94" spans="2:6">
      <c r="B94" s="617">
        <v>5106273</v>
      </c>
      <c r="C94" s="2" t="s">
        <v>85</v>
      </c>
      <c r="D94" s="633">
        <v>4022</v>
      </c>
      <c r="E94" s="59">
        <v>175</v>
      </c>
      <c r="F94" s="300">
        <v>43.51069119840875</v>
      </c>
    </row>
    <row r="95" spans="2:6">
      <c r="B95" s="617">
        <v>5106265</v>
      </c>
      <c r="C95" s="2" t="s">
        <v>86</v>
      </c>
      <c r="D95" s="633">
        <v>9363</v>
      </c>
      <c r="E95" s="59">
        <v>382</v>
      </c>
      <c r="F95" s="300">
        <v>40.798889244900138</v>
      </c>
    </row>
    <row r="96" spans="2:6">
      <c r="B96" s="617">
        <v>5106315</v>
      </c>
      <c r="C96" s="2" t="s">
        <v>87</v>
      </c>
      <c r="D96" s="633">
        <v>2705</v>
      </c>
      <c r="E96" s="59">
        <v>76</v>
      </c>
      <c r="F96" s="300">
        <v>28.096118299445472</v>
      </c>
    </row>
    <row r="97" spans="2:6">
      <c r="B97" s="617">
        <v>5106281</v>
      </c>
      <c r="C97" s="2" t="s">
        <v>88</v>
      </c>
      <c r="D97" s="633">
        <v>4949</v>
      </c>
      <c r="E97" s="59">
        <v>402</v>
      </c>
      <c r="F97" s="300">
        <v>81.228531016366944</v>
      </c>
    </row>
    <row r="98" spans="2:6">
      <c r="B98" s="617">
        <v>5106299</v>
      </c>
      <c r="C98" s="2" t="s">
        <v>89</v>
      </c>
      <c r="D98" s="633">
        <v>11257</v>
      </c>
      <c r="E98" s="59">
        <v>707</v>
      </c>
      <c r="F98" s="300">
        <v>62.805365550324247</v>
      </c>
    </row>
    <row r="99" spans="2:6">
      <c r="B99" s="617">
        <v>5106307</v>
      </c>
      <c r="C99" s="2" t="s">
        <v>90</v>
      </c>
      <c r="D99" s="633">
        <v>22874</v>
      </c>
      <c r="E99" s="59">
        <v>1448</v>
      </c>
      <c r="F99" s="300">
        <v>63.303313806068033</v>
      </c>
    </row>
    <row r="100" spans="2:6">
      <c r="B100" s="617">
        <v>5106372</v>
      </c>
      <c r="C100" s="2" t="s">
        <v>91</v>
      </c>
      <c r="D100" s="633">
        <v>17793</v>
      </c>
      <c r="E100" s="59">
        <v>1077</v>
      </c>
      <c r="F100" s="300">
        <v>60.529421682684202</v>
      </c>
    </row>
    <row r="101" spans="2:6">
      <c r="B101" s="617">
        <v>5106422</v>
      </c>
      <c r="C101" s="2" t="s">
        <v>92</v>
      </c>
      <c r="D101" s="633">
        <v>35338</v>
      </c>
      <c r="E101" s="59">
        <v>2080</v>
      </c>
      <c r="F101" s="300">
        <v>58.86015054615428</v>
      </c>
    </row>
    <row r="102" spans="2:6">
      <c r="B102" s="617">
        <v>5106455</v>
      </c>
      <c r="C102" s="2" t="s">
        <v>93</v>
      </c>
      <c r="D102" s="633">
        <v>2649</v>
      </c>
      <c r="E102" s="59">
        <v>86</v>
      </c>
      <c r="F102" s="300">
        <v>32.465081162702909</v>
      </c>
    </row>
    <row r="103" spans="2:6">
      <c r="B103" s="617">
        <v>5106505</v>
      </c>
      <c r="C103" s="2" t="s">
        <v>94</v>
      </c>
      <c r="D103" s="633">
        <v>32915</v>
      </c>
      <c r="E103" s="59">
        <v>2203</v>
      </c>
      <c r="F103" s="300">
        <v>66.92997113777912</v>
      </c>
    </row>
    <row r="104" spans="2:6">
      <c r="B104" s="617">
        <v>5106653</v>
      </c>
      <c r="C104" s="2" t="s">
        <v>95</v>
      </c>
      <c r="D104" s="633">
        <v>6843</v>
      </c>
      <c r="E104" s="59">
        <v>225</v>
      </c>
      <c r="F104" s="300">
        <v>32.880315651030251</v>
      </c>
    </row>
    <row r="105" spans="2:6">
      <c r="B105" s="617">
        <v>5106703</v>
      </c>
      <c r="C105" s="2" t="s">
        <v>96</v>
      </c>
      <c r="D105" s="633">
        <v>1550</v>
      </c>
      <c r="E105" s="59">
        <v>90</v>
      </c>
      <c r="F105" s="300">
        <v>58.064516129032263</v>
      </c>
    </row>
    <row r="106" spans="2:6">
      <c r="B106" s="617">
        <v>5106752</v>
      </c>
      <c r="C106" s="2" t="s">
        <v>97</v>
      </c>
      <c r="D106" s="633">
        <v>45774</v>
      </c>
      <c r="E106" s="59">
        <v>3065</v>
      </c>
      <c r="F106" s="300">
        <v>66.959409271638918</v>
      </c>
    </row>
    <row r="107" spans="2:6">
      <c r="B107" s="617">
        <v>5106778</v>
      </c>
      <c r="C107" s="2" t="s">
        <v>98</v>
      </c>
      <c r="D107" s="633">
        <v>12685</v>
      </c>
      <c r="E107" s="59">
        <v>394</v>
      </c>
      <c r="F107" s="300">
        <v>31.060307449743792</v>
      </c>
    </row>
    <row r="108" spans="2:6">
      <c r="B108" s="617">
        <v>5106802</v>
      </c>
      <c r="C108" s="2" t="s">
        <v>99</v>
      </c>
      <c r="D108" s="633">
        <v>5392</v>
      </c>
      <c r="E108" s="59">
        <v>408</v>
      </c>
      <c r="F108" s="300">
        <v>75.667655786350153</v>
      </c>
    </row>
    <row r="109" spans="2:6">
      <c r="B109" s="617">
        <v>5106828</v>
      </c>
      <c r="C109" s="2" t="s">
        <v>100</v>
      </c>
      <c r="D109" s="633">
        <v>12097</v>
      </c>
      <c r="E109" s="59">
        <v>556</v>
      </c>
      <c r="F109" s="300">
        <v>45.96180871290403</v>
      </c>
    </row>
    <row r="110" spans="2:6">
      <c r="B110" s="617">
        <v>5106851</v>
      </c>
      <c r="C110" s="2" t="s">
        <v>101</v>
      </c>
      <c r="D110" s="633">
        <v>2877</v>
      </c>
      <c r="E110" s="59">
        <v>99</v>
      </c>
      <c r="F110" s="300">
        <v>34.410844629822734</v>
      </c>
    </row>
    <row r="111" spans="2:6">
      <c r="B111" s="617">
        <v>5107008</v>
      </c>
      <c r="C111" s="2" t="s">
        <v>102</v>
      </c>
      <c r="D111" s="633">
        <v>16021</v>
      </c>
      <c r="E111" s="59">
        <v>1408</v>
      </c>
      <c r="F111" s="300">
        <v>87.884651395044003</v>
      </c>
    </row>
    <row r="112" spans="2:6">
      <c r="B112" s="617">
        <v>5107040</v>
      </c>
      <c r="C112" s="2" t="s">
        <v>103</v>
      </c>
      <c r="D112" s="633">
        <v>62983</v>
      </c>
      <c r="E112" s="59">
        <v>4779</v>
      </c>
      <c r="F112" s="300">
        <v>75.877617769874405</v>
      </c>
    </row>
    <row r="113" spans="2:6">
      <c r="B113" s="617">
        <v>5107065</v>
      </c>
      <c r="C113" s="2" t="s">
        <v>104</v>
      </c>
      <c r="D113" s="633">
        <v>17937</v>
      </c>
      <c r="E113" s="59">
        <v>1268</v>
      </c>
      <c r="F113" s="300">
        <v>70.691865975358198</v>
      </c>
    </row>
    <row r="114" spans="2:6">
      <c r="B114" s="617">
        <v>5107156</v>
      </c>
      <c r="C114" s="2" t="s">
        <v>105</v>
      </c>
      <c r="D114" s="633">
        <v>2743</v>
      </c>
      <c r="E114" s="59">
        <v>90</v>
      </c>
      <c r="F114" s="300">
        <v>32.810791104629971</v>
      </c>
    </row>
    <row r="115" spans="2:6">
      <c r="B115" s="617">
        <v>5107180</v>
      </c>
      <c r="C115" s="2" t="s">
        <v>106</v>
      </c>
      <c r="D115" s="633">
        <v>10329</v>
      </c>
      <c r="E115" s="59">
        <v>478</v>
      </c>
      <c r="F115" s="300">
        <v>46.277471197598992</v>
      </c>
    </row>
    <row r="116" spans="2:6">
      <c r="B116" s="617">
        <v>5107198</v>
      </c>
      <c r="C116" s="2" t="s">
        <v>107</v>
      </c>
      <c r="D116" s="633">
        <v>2422</v>
      </c>
      <c r="E116" s="59">
        <v>153</v>
      </c>
      <c r="F116" s="300">
        <v>63.170933113129642</v>
      </c>
    </row>
    <row r="117" spans="2:6">
      <c r="B117" s="617">
        <v>5107206</v>
      </c>
      <c r="C117" s="2" t="s">
        <v>108</v>
      </c>
      <c r="D117" s="633">
        <v>5153</v>
      </c>
      <c r="E117" s="59">
        <v>255</v>
      </c>
      <c r="F117" s="300">
        <v>49.485736464195618</v>
      </c>
    </row>
    <row r="118" spans="2:6">
      <c r="B118" s="617">
        <v>5107578</v>
      </c>
      <c r="C118" s="2" t="s">
        <v>109</v>
      </c>
      <c r="D118" s="633">
        <v>4036</v>
      </c>
      <c r="E118" s="59">
        <v>77</v>
      </c>
      <c r="F118" s="300">
        <v>19.078295341922697</v>
      </c>
    </row>
    <row r="119" spans="2:6">
      <c r="B119" s="617">
        <v>5107602</v>
      </c>
      <c r="C119" s="2" t="s">
        <v>110</v>
      </c>
      <c r="D119" s="633">
        <v>236067</v>
      </c>
      <c r="E119" s="59">
        <v>14951</v>
      </c>
      <c r="F119" s="300">
        <v>63.333714581029959</v>
      </c>
    </row>
    <row r="120" spans="2:6">
      <c r="B120" s="617">
        <v>5107701</v>
      </c>
      <c r="C120" s="2" t="s">
        <v>111</v>
      </c>
      <c r="D120" s="633">
        <v>17067</v>
      </c>
      <c r="E120" s="59">
        <v>1199</v>
      </c>
      <c r="F120" s="300">
        <v>70.252534130192771</v>
      </c>
    </row>
    <row r="121" spans="2:6">
      <c r="B121" s="617">
        <v>5107750</v>
      </c>
      <c r="C121" s="2" t="s">
        <v>112</v>
      </c>
      <c r="D121" s="633">
        <v>3295</v>
      </c>
      <c r="E121" s="59">
        <v>220</v>
      </c>
      <c r="F121" s="300">
        <v>66.76783004552351</v>
      </c>
    </row>
    <row r="122" spans="2:6">
      <c r="B122" s="617">
        <v>5107248</v>
      </c>
      <c r="C122" s="2" t="s">
        <v>113</v>
      </c>
      <c r="D122" s="633">
        <v>4563</v>
      </c>
      <c r="E122" s="59">
        <v>229</v>
      </c>
      <c r="F122" s="300">
        <v>50.186280955511727</v>
      </c>
    </row>
    <row r="123" spans="2:6">
      <c r="B123" s="617">
        <v>5107743</v>
      </c>
      <c r="C123" s="2" t="s">
        <v>114</v>
      </c>
      <c r="D123" s="633">
        <v>2633</v>
      </c>
      <c r="E123" s="59">
        <v>90</v>
      </c>
      <c r="F123" s="300">
        <v>34.181541967337637</v>
      </c>
    </row>
    <row r="124" spans="2:6">
      <c r="B124" s="617">
        <v>5107768</v>
      </c>
      <c r="C124" s="2" t="s">
        <v>115</v>
      </c>
      <c r="D124" s="633">
        <v>3526</v>
      </c>
      <c r="E124" s="59">
        <v>96</v>
      </c>
      <c r="F124" s="300">
        <v>27.226318774815656</v>
      </c>
    </row>
    <row r="125" spans="2:6">
      <c r="B125" s="617">
        <v>5107776</v>
      </c>
      <c r="C125" s="2" t="s">
        <v>116</v>
      </c>
      <c r="D125" s="633">
        <v>8460</v>
      </c>
      <c r="E125" s="59">
        <v>401</v>
      </c>
      <c r="F125" s="300">
        <v>47.399527186761226</v>
      </c>
    </row>
    <row r="126" spans="2:6">
      <c r="B126" s="617">
        <v>5107263</v>
      </c>
      <c r="C126" s="2" t="s">
        <v>117</v>
      </c>
      <c r="D126" s="633">
        <v>3155</v>
      </c>
      <c r="E126" s="59">
        <v>78</v>
      </c>
      <c r="F126" s="300">
        <v>24.722662440570524</v>
      </c>
    </row>
    <row r="127" spans="2:6">
      <c r="B127" s="617">
        <v>5107792</v>
      </c>
      <c r="C127" s="2" t="s">
        <v>118</v>
      </c>
      <c r="D127" s="633">
        <v>5323</v>
      </c>
      <c r="E127" s="59">
        <v>188</v>
      </c>
      <c r="F127" s="300">
        <v>35.31842945707308</v>
      </c>
    </row>
    <row r="128" spans="2:6">
      <c r="B128" s="617">
        <v>5107800</v>
      </c>
      <c r="C128" s="2" t="s">
        <v>119</v>
      </c>
      <c r="D128" s="633">
        <v>16819</v>
      </c>
      <c r="E128" s="59">
        <v>611</v>
      </c>
      <c r="F128" s="300">
        <v>36.327962423449669</v>
      </c>
    </row>
    <row r="129" spans="2:6">
      <c r="B129" s="617">
        <v>5107859</v>
      </c>
      <c r="C129" s="2" t="s">
        <v>120</v>
      </c>
      <c r="D129" s="633">
        <v>11801</v>
      </c>
      <c r="E129" s="59">
        <v>850</v>
      </c>
      <c r="F129" s="300">
        <v>72.027794254724185</v>
      </c>
    </row>
    <row r="130" spans="2:6">
      <c r="B130" s="617">
        <v>5107297</v>
      </c>
      <c r="C130" s="2" t="s">
        <v>121</v>
      </c>
      <c r="D130" s="633">
        <v>4105</v>
      </c>
      <c r="E130" s="59">
        <v>124</v>
      </c>
      <c r="F130" s="300">
        <v>30.207064555420217</v>
      </c>
    </row>
    <row r="131" spans="2:6">
      <c r="B131" s="617">
        <v>5107305</v>
      </c>
      <c r="C131" s="2" t="s">
        <v>122</v>
      </c>
      <c r="D131" s="633">
        <v>21011</v>
      </c>
      <c r="E131" s="59">
        <v>746</v>
      </c>
      <c r="F131" s="300">
        <v>35.505211555851702</v>
      </c>
    </row>
    <row r="132" spans="2:6">
      <c r="B132" s="617">
        <v>5107354</v>
      </c>
      <c r="C132" s="2" t="s">
        <v>123</v>
      </c>
      <c r="D132" s="633">
        <v>5620</v>
      </c>
      <c r="E132" s="59">
        <v>314</v>
      </c>
      <c r="F132" s="300">
        <v>55.871886120996443</v>
      </c>
    </row>
    <row r="133" spans="2:6">
      <c r="B133" s="617">
        <v>5107107</v>
      </c>
      <c r="C133" s="2" t="s">
        <v>124</v>
      </c>
      <c r="D133" s="633">
        <v>18846</v>
      </c>
      <c r="E133" s="59">
        <v>572</v>
      </c>
      <c r="F133" s="300">
        <v>30.351268173617743</v>
      </c>
    </row>
    <row r="134" spans="2:6">
      <c r="B134" s="617">
        <v>5107404</v>
      </c>
      <c r="C134" s="2" t="s">
        <v>125</v>
      </c>
      <c r="D134" s="633">
        <v>4779</v>
      </c>
      <c r="E134" s="59">
        <v>220</v>
      </c>
      <c r="F134" s="300">
        <v>46.034735300272025</v>
      </c>
    </row>
    <row r="135" spans="2:6">
      <c r="B135" s="617">
        <v>5107875</v>
      </c>
      <c r="C135" s="2" t="s">
        <v>126</v>
      </c>
      <c r="D135" s="633">
        <v>26695</v>
      </c>
      <c r="E135" s="59">
        <v>1562</v>
      </c>
      <c r="F135" s="300">
        <v>58.512830117999627</v>
      </c>
    </row>
    <row r="136" spans="2:6">
      <c r="B136" s="617">
        <v>5107883</v>
      </c>
      <c r="C136" s="2" t="s">
        <v>127</v>
      </c>
      <c r="D136" s="633">
        <v>1678</v>
      </c>
      <c r="E136" s="59">
        <v>72</v>
      </c>
      <c r="F136" s="300">
        <v>42.908224076281286</v>
      </c>
    </row>
    <row r="137" spans="2:6">
      <c r="B137" s="617">
        <v>5107909</v>
      </c>
      <c r="C137" s="2" t="s">
        <v>128</v>
      </c>
      <c r="D137" s="633">
        <v>146005</v>
      </c>
      <c r="E137" s="59">
        <v>6422</v>
      </c>
      <c r="F137" s="300">
        <v>43.984795041265713</v>
      </c>
    </row>
    <row r="138" spans="2:6">
      <c r="B138" s="617">
        <v>5107925</v>
      </c>
      <c r="C138" s="2" t="s">
        <v>129</v>
      </c>
      <c r="D138" s="633">
        <v>92769</v>
      </c>
      <c r="E138" s="59">
        <v>4378</v>
      </c>
      <c r="F138" s="300">
        <v>47.192488870204492</v>
      </c>
    </row>
    <row r="139" spans="2:6">
      <c r="B139" s="617">
        <v>5107941</v>
      </c>
      <c r="C139" s="2" t="s">
        <v>130</v>
      </c>
      <c r="D139" s="633">
        <v>9414</v>
      </c>
      <c r="E139" s="59">
        <v>422</v>
      </c>
      <c r="F139" s="300">
        <v>44.826853622264714</v>
      </c>
    </row>
    <row r="140" spans="2:6">
      <c r="B140" s="617">
        <v>5107958</v>
      </c>
      <c r="C140" s="2" t="s">
        <v>131</v>
      </c>
      <c r="D140" s="633">
        <v>105704</v>
      </c>
      <c r="E140" s="59">
        <v>4565</v>
      </c>
      <c r="F140" s="300">
        <v>43.186634375236508</v>
      </c>
    </row>
    <row r="141" spans="2:6">
      <c r="B141" s="617">
        <v>5108006</v>
      </c>
      <c r="C141" s="2" t="s">
        <v>132</v>
      </c>
      <c r="D141" s="633">
        <v>14046</v>
      </c>
      <c r="E141" s="59">
        <v>775</v>
      </c>
      <c r="F141" s="300">
        <v>55.17585077602164</v>
      </c>
    </row>
    <row r="142" spans="2:6">
      <c r="B142" s="617">
        <v>5108055</v>
      </c>
      <c r="C142" s="2" t="s">
        <v>133</v>
      </c>
      <c r="D142" s="633">
        <v>9476</v>
      </c>
      <c r="E142" s="59">
        <v>671</v>
      </c>
      <c r="F142" s="300">
        <v>70.810468552131709</v>
      </c>
    </row>
    <row r="143" spans="2:6">
      <c r="B143" s="617">
        <v>5108105</v>
      </c>
      <c r="C143" s="2" t="s">
        <v>134</v>
      </c>
      <c r="D143" s="633">
        <v>3824</v>
      </c>
      <c r="E143" s="59">
        <v>161</v>
      </c>
      <c r="F143" s="300">
        <v>42.102510460251047</v>
      </c>
    </row>
    <row r="144" spans="2:6">
      <c r="B144" s="617">
        <v>5108204</v>
      </c>
      <c r="C144" s="2" t="s">
        <v>135</v>
      </c>
      <c r="D144" s="633">
        <v>3547</v>
      </c>
      <c r="E144" s="59">
        <v>290</v>
      </c>
      <c r="F144" s="300">
        <v>81.759233154778684</v>
      </c>
    </row>
    <row r="145" spans="2:6">
      <c r="B145" s="617">
        <v>5108303</v>
      </c>
      <c r="C145" s="2" t="s">
        <v>136</v>
      </c>
      <c r="D145" s="633">
        <v>3490</v>
      </c>
      <c r="E145" s="59">
        <v>147</v>
      </c>
      <c r="F145" s="300">
        <v>42.120343839541547</v>
      </c>
    </row>
    <row r="146" spans="2:6">
      <c r="B146" s="617">
        <v>5108352</v>
      </c>
      <c r="C146" s="2" t="s">
        <v>137</v>
      </c>
      <c r="D146" s="633">
        <v>3126</v>
      </c>
      <c r="E146" s="59">
        <v>166</v>
      </c>
      <c r="F146" s="300">
        <v>53.103007037747922</v>
      </c>
    </row>
    <row r="147" spans="2:6">
      <c r="B147" s="617">
        <v>5108402</v>
      </c>
      <c r="C147" s="2" t="s">
        <v>138</v>
      </c>
      <c r="D147" s="633">
        <v>287882</v>
      </c>
      <c r="E147" s="59">
        <v>13871</v>
      </c>
      <c r="F147" s="300">
        <v>48.182936064081815</v>
      </c>
    </row>
    <row r="148" spans="2:6">
      <c r="B148" s="617">
        <v>5108501</v>
      </c>
      <c r="C148" s="2" t="s">
        <v>139</v>
      </c>
      <c r="D148" s="633">
        <v>11402</v>
      </c>
      <c r="E148" s="59">
        <v>458</v>
      </c>
      <c r="F148" s="300">
        <v>40.168391510261358</v>
      </c>
    </row>
    <row r="149" spans="2:6">
      <c r="B149" s="617">
        <v>5105507</v>
      </c>
      <c r="C149" s="2" t="s">
        <v>140</v>
      </c>
      <c r="D149" s="633">
        <v>16271</v>
      </c>
      <c r="E149" s="59">
        <v>1377</v>
      </c>
      <c r="F149" s="300">
        <v>84.629094708376869</v>
      </c>
    </row>
    <row r="150" spans="2:6">
      <c r="B150" s="618">
        <v>5108600</v>
      </c>
      <c r="C150" s="6" t="s">
        <v>141</v>
      </c>
      <c r="D150" s="635">
        <v>26496</v>
      </c>
      <c r="E150" s="61">
        <v>754</v>
      </c>
      <c r="F150" s="514">
        <v>28.457125603864736</v>
      </c>
    </row>
    <row r="151" spans="2:6">
      <c r="B151" s="619" t="s">
        <v>275</v>
      </c>
      <c r="D151" s="16"/>
      <c r="E151" s="296"/>
      <c r="F151" s="300"/>
    </row>
    <row r="152" spans="2:6">
      <c r="E152" s="18"/>
      <c r="F152" s="300"/>
    </row>
    <row r="153" spans="2:6">
      <c r="B153" s="16" t="s">
        <v>206</v>
      </c>
    </row>
    <row r="154" spans="2:6">
      <c r="B154" s="18" t="s">
        <v>502</v>
      </c>
    </row>
    <row r="155" spans="2:6">
      <c r="B155" s="428" t="s">
        <v>510</v>
      </c>
    </row>
    <row r="156" spans="2:6">
      <c r="B156" t="s">
        <v>503</v>
      </c>
    </row>
  </sheetData>
  <mergeCells count="1">
    <mergeCell ref="B1:F1"/>
  </mergeCells>
  <hyperlinks>
    <hyperlink ref="B6" location="ÍNDICE!A1" display="VOLTAR"/>
    <hyperlink ref="B155" r:id="rId1" display="https://datasus.saude.gov.br/acesso-a-informacao/producao-hospitalar-sih-sus/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theme="9"/>
  </sheetPr>
  <dimension ref="B1:F158"/>
  <sheetViews>
    <sheetView showGridLines="0" workbookViewId="0">
      <selection activeCell="A9" sqref="A9:XFD9"/>
    </sheetView>
  </sheetViews>
  <sheetFormatPr defaultRowHeight="15"/>
  <cols>
    <col min="3" max="3" width="30" bestFit="1" customWidth="1"/>
    <col min="4" max="6" width="16" customWidth="1"/>
  </cols>
  <sheetData>
    <row r="1" spans="2:6">
      <c r="B1" s="650" t="s">
        <v>237</v>
      </c>
      <c r="C1" s="650"/>
      <c r="D1" s="650"/>
      <c r="E1" s="650"/>
      <c r="F1" s="650"/>
    </row>
    <row r="2" spans="2:6">
      <c r="B2" s="129"/>
      <c r="C2" s="129"/>
      <c r="D2" s="129"/>
      <c r="E2" s="129"/>
      <c r="F2" s="129"/>
    </row>
    <row r="3" spans="2:6">
      <c r="B3" s="19" t="s">
        <v>466</v>
      </c>
    </row>
    <row r="4" spans="2:6">
      <c r="B4" s="19" t="s">
        <v>607</v>
      </c>
    </row>
    <row r="5" spans="2:6">
      <c r="B5" s="20">
        <v>2020</v>
      </c>
    </row>
    <row r="6" spans="2:6">
      <c r="B6" s="106" t="s">
        <v>302</v>
      </c>
    </row>
    <row r="8" spans="2:6" ht="63" customHeight="1">
      <c r="B8" s="15" t="s">
        <v>186</v>
      </c>
      <c r="C8" s="1" t="s">
        <v>0</v>
      </c>
      <c r="D8" s="474" t="s">
        <v>606</v>
      </c>
      <c r="E8" s="475" t="s">
        <v>303</v>
      </c>
      <c r="F8" s="476" t="s">
        <v>368</v>
      </c>
    </row>
    <row r="9" spans="2:6" ht="19.5" customHeight="1">
      <c r="B9" s="15" t="s">
        <v>191</v>
      </c>
      <c r="C9" s="1" t="s">
        <v>192</v>
      </c>
      <c r="D9" s="474" t="s">
        <v>193</v>
      </c>
      <c r="E9" s="475" t="s">
        <v>194</v>
      </c>
      <c r="F9" s="474" t="s">
        <v>290</v>
      </c>
    </row>
    <row r="10" spans="2:6">
      <c r="B10" s="617">
        <v>5100102</v>
      </c>
      <c r="C10" s="2" t="s">
        <v>1</v>
      </c>
      <c r="D10" s="56">
        <v>58</v>
      </c>
      <c r="E10" s="298">
        <v>2</v>
      </c>
      <c r="F10" s="14">
        <v>34.482758620689651</v>
      </c>
    </row>
    <row r="11" spans="2:6">
      <c r="B11" s="617">
        <v>5100201</v>
      </c>
      <c r="C11" s="2" t="s">
        <v>2</v>
      </c>
      <c r="D11" s="56">
        <v>426</v>
      </c>
      <c r="E11" s="298">
        <v>8</v>
      </c>
      <c r="F11" s="14">
        <v>18.779342723004696</v>
      </c>
    </row>
    <row r="12" spans="2:6">
      <c r="B12" s="617">
        <v>5100250</v>
      </c>
      <c r="C12" s="2" t="s">
        <v>3</v>
      </c>
      <c r="D12" s="56">
        <v>894</v>
      </c>
      <c r="E12" s="298">
        <v>11</v>
      </c>
      <c r="F12" s="14">
        <v>12.304250559284117</v>
      </c>
    </row>
    <row r="13" spans="2:6">
      <c r="B13" s="617">
        <v>5100300</v>
      </c>
      <c r="C13" s="2" t="s">
        <v>4</v>
      </c>
      <c r="D13" s="56">
        <v>197</v>
      </c>
      <c r="E13" s="298">
        <v>0</v>
      </c>
      <c r="F13" s="14">
        <v>0</v>
      </c>
    </row>
    <row r="14" spans="2:6">
      <c r="B14" s="617">
        <v>5100359</v>
      </c>
      <c r="C14" s="2" t="s">
        <v>5</v>
      </c>
      <c r="D14" s="56">
        <v>91</v>
      </c>
      <c r="E14" s="298">
        <v>2</v>
      </c>
      <c r="F14" s="14">
        <v>21.978021978021978</v>
      </c>
    </row>
    <row r="15" spans="2:6">
      <c r="B15" s="617">
        <v>5100409</v>
      </c>
      <c r="C15" s="2" t="s">
        <v>6</v>
      </c>
      <c r="D15" s="56">
        <v>141</v>
      </c>
      <c r="E15" s="298">
        <v>0</v>
      </c>
      <c r="F15" s="14">
        <v>0</v>
      </c>
    </row>
    <row r="16" spans="2:6">
      <c r="B16" s="617">
        <v>5100508</v>
      </c>
      <c r="C16" s="2" t="s">
        <v>7</v>
      </c>
      <c r="D16" s="56">
        <v>76</v>
      </c>
      <c r="E16" s="298">
        <v>0</v>
      </c>
      <c r="F16" s="14">
        <v>0</v>
      </c>
    </row>
    <row r="17" spans="2:6">
      <c r="B17" s="617">
        <v>5100607</v>
      </c>
      <c r="C17" s="2" t="s">
        <v>8</v>
      </c>
      <c r="D17" s="56">
        <v>146</v>
      </c>
      <c r="E17" s="298">
        <v>1</v>
      </c>
      <c r="F17" s="14">
        <v>6.8493150684931505</v>
      </c>
    </row>
    <row r="18" spans="2:6">
      <c r="B18" s="617">
        <v>5100805</v>
      </c>
      <c r="C18" s="2" t="s">
        <v>9</v>
      </c>
      <c r="D18" s="56">
        <v>122</v>
      </c>
      <c r="E18" s="298">
        <v>3</v>
      </c>
      <c r="F18" s="14">
        <v>24.590163934426229</v>
      </c>
    </row>
    <row r="19" spans="2:6">
      <c r="B19" s="617">
        <v>5101001</v>
      </c>
      <c r="C19" s="2" t="s">
        <v>10</v>
      </c>
      <c r="D19" s="56">
        <v>43</v>
      </c>
      <c r="E19" s="298">
        <v>0</v>
      </c>
      <c r="F19" s="14">
        <v>0</v>
      </c>
    </row>
    <row r="20" spans="2:6">
      <c r="B20" s="617">
        <v>5101209</v>
      </c>
      <c r="C20" s="2" t="s">
        <v>11</v>
      </c>
      <c r="D20" s="56">
        <v>8</v>
      </c>
      <c r="E20" s="298">
        <v>0</v>
      </c>
      <c r="F20" s="14">
        <v>0</v>
      </c>
    </row>
    <row r="21" spans="2:6">
      <c r="B21" s="617">
        <v>5101258</v>
      </c>
      <c r="C21" s="2" t="s">
        <v>12</v>
      </c>
      <c r="D21" s="56">
        <v>255</v>
      </c>
      <c r="E21" s="298">
        <v>1</v>
      </c>
      <c r="F21" s="14">
        <v>3.9215686274509802</v>
      </c>
    </row>
    <row r="22" spans="2:6">
      <c r="B22" s="617">
        <v>5101308</v>
      </c>
      <c r="C22" s="2" t="s">
        <v>13</v>
      </c>
      <c r="D22" s="56">
        <v>104</v>
      </c>
      <c r="E22" s="298">
        <v>0</v>
      </c>
      <c r="F22" s="14">
        <v>0</v>
      </c>
    </row>
    <row r="23" spans="2:6">
      <c r="B23" s="617">
        <v>5101407</v>
      </c>
      <c r="C23" s="2" t="s">
        <v>14</v>
      </c>
      <c r="D23" s="56">
        <v>389</v>
      </c>
      <c r="E23" s="298">
        <v>2</v>
      </c>
      <c r="F23" s="14">
        <v>5.1413881748071972</v>
      </c>
    </row>
    <row r="24" spans="2:6">
      <c r="B24" s="617">
        <v>5101605</v>
      </c>
      <c r="C24" s="2" t="s">
        <v>15</v>
      </c>
      <c r="D24" s="56">
        <v>56</v>
      </c>
      <c r="E24" s="298">
        <v>1</v>
      </c>
      <c r="F24" s="14">
        <v>17.857142857142858</v>
      </c>
    </row>
    <row r="25" spans="2:6">
      <c r="B25" s="617">
        <v>5101704</v>
      </c>
      <c r="C25" s="2" t="s">
        <v>16</v>
      </c>
      <c r="D25" s="56">
        <v>453</v>
      </c>
      <c r="E25" s="298">
        <v>2</v>
      </c>
      <c r="F25" s="14">
        <v>4.4150110375275942</v>
      </c>
    </row>
    <row r="26" spans="2:6">
      <c r="B26" s="617">
        <v>5101803</v>
      </c>
      <c r="C26" s="2" t="s">
        <v>17</v>
      </c>
      <c r="D26" s="56">
        <v>1087</v>
      </c>
      <c r="E26" s="298">
        <v>16</v>
      </c>
      <c r="F26" s="14">
        <v>14.719411223551058</v>
      </c>
    </row>
    <row r="27" spans="2:6">
      <c r="B27" s="617">
        <v>5101852</v>
      </c>
      <c r="C27" s="2" t="s">
        <v>18</v>
      </c>
      <c r="D27" s="56">
        <v>92</v>
      </c>
      <c r="E27" s="298">
        <v>5</v>
      </c>
      <c r="F27" s="14">
        <v>54.347826086956523</v>
      </c>
    </row>
    <row r="28" spans="2:6">
      <c r="B28" s="617">
        <v>5101902</v>
      </c>
      <c r="C28" s="2" t="s">
        <v>19</v>
      </c>
      <c r="D28" s="56">
        <v>342</v>
      </c>
      <c r="E28" s="298">
        <v>4</v>
      </c>
      <c r="F28" s="14">
        <v>11.695906432748536</v>
      </c>
    </row>
    <row r="29" spans="2:6">
      <c r="B29" s="617">
        <v>5102504</v>
      </c>
      <c r="C29" s="2" t="s">
        <v>20</v>
      </c>
      <c r="D29" s="56">
        <v>1517</v>
      </c>
      <c r="E29" s="298">
        <v>19</v>
      </c>
      <c r="F29" s="14">
        <v>12.524719841793011</v>
      </c>
    </row>
    <row r="30" spans="2:6">
      <c r="B30" s="617">
        <v>5102603</v>
      </c>
      <c r="C30" s="2" t="s">
        <v>21</v>
      </c>
      <c r="D30" s="56">
        <v>435</v>
      </c>
      <c r="E30" s="298">
        <v>15</v>
      </c>
      <c r="F30" s="14">
        <v>34.482758620689651</v>
      </c>
    </row>
    <row r="31" spans="2:6">
      <c r="B31" s="617">
        <v>5102637</v>
      </c>
      <c r="C31" s="2" t="s">
        <v>22</v>
      </c>
      <c r="D31" s="56">
        <v>790</v>
      </c>
      <c r="E31" s="298">
        <v>13</v>
      </c>
      <c r="F31" s="14">
        <v>16.455696202531648</v>
      </c>
    </row>
    <row r="32" spans="2:6">
      <c r="B32" s="617">
        <v>5102678</v>
      </c>
      <c r="C32" s="2" t="s">
        <v>23</v>
      </c>
      <c r="D32" s="56">
        <v>784</v>
      </c>
      <c r="E32" s="298">
        <v>3</v>
      </c>
      <c r="F32" s="14">
        <v>3.8265306122448979</v>
      </c>
    </row>
    <row r="33" spans="2:6">
      <c r="B33" s="617">
        <v>5102686</v>
      </c>
      <c r="C33" s="2" t="s">
        <v>24</v>
      </c>
      <c r="D33" s="56">
        <v>120</v>
      </c>
      <c r="E33" s="298">
        <v>0</v>
      </c>
      <c r="F33" s="14">
        <v>0</v>
      </c>
    </row>
    <row r="34" spans="2:6">
      <c r="B34" s="617">
        <v>5102694</v>
      </c>
      <c r="C34" s="2" t="s">
        <v>25</v>
      </c>
      <c r="D34" s="56">
        <v>65</v>
      </c>
      <c r="E34" s="298">
        <v>1</v>
      </c>
      <c r="F34" s="14">
        <v>15.384615384615385</v>
      </c>
    </row>
    <row r="35" spans="2:6">
      <c r="B35" s="617">
        <v>5102702</v>
      </c>
      <c r="C35" s="2" t="s">
        <v>26</v>
      </c>
      <c r="D35" s="56">
        <v>436</v>
      </c>
      <c r="E35" s="298">
        <v>10</v>
      </c>
      <c r="F35" s="14">
        <v>22.935779816513762</v>
      </c>
    </row>
    <row r="36" spans="2:6">
      <c r="B36" s="617">
        <v>5102793</v>
      </c>
      <c r="C36" s="2" t="s">
        <v>27</v>
      </c>
      <c r="D36" s="56">
        <v>129</v>
      </c>
      <c r="E36" s="298">
        <v>0</v>
      </c>
      <c r="F36" s="14">
        <v>0</v>
      </c>
    </row>
    <row r="37" spans="2:6">
      <c r="B37" s="617">
        <v>5102850</v>
      </c>
      <c r="C37" s="2" t="s">
        <v>28</v>
      </c>
      <c r="D37" s="56">
        <v>110</v>
      </c>
      <c r="E37" s="298">
        <v>0</v>
      </c>
      <c r="F37" s="14">
        <v>0</v>
      </c>
    </row>
    <row r="38" spans="2:6">
      <c r="B38" s="617">
        <v>5103007</v>
      </c>
      <c r="C38" s="2" t="s">
        <v>29</v>
      </c>
      <c r="D38" s="56">
        <v>263</v>
      </c>
      <c r="E38" s="298">
        <v>5</v>
      </c>
      <c r="F38" s="14">
        <v>19.011406844106464</v>
      </c>
    </row>
    <row r="39" spans="2:6">
      <c r="B39" s="617">
        <v>5103056</v>
      </c>
      <c r="C39" s="2" t="s">
        <v>30</v>
      </c>
      <c r="D39" s="56">
        <v>135</v>
      </c>
      <c r="E39" s="298">
        <v>2</v>
      </c>
      <c r="F39" s="14">
        <v>14.814814814814815</v>
      </c>
    </row>
    <row r="40" spans="2:6">
      <c r="B40" s="617">
        <v>5103106</v>
      </c>
      <c r="C40" s="2" t="s">
        <v>31</v>
      </c>
      <c r="D40" s="56">
        <v>69</v>
      </c>
      <c r="E40" s="298">
        <v>1</v>
      </c>
      <c r="F40" s="14">
        <v>14.492753623188406</v>
      </c>
    </row>
    <row r="41" spans="2:6">
      <c r="B41" s="617">
        <v>5103205</v>
      </c>
      <c r="C41" s="2" t="s">
        <v>32</v>
      </c>
      <c r="D41" s="56">
        <v>493</v>
      </c>
      <c r="E41" s="298">
        <v>9</v>
      </c>
      <c r="F41" s="14">
        <v>18.255578093306287</v>
      </c>
    </row>
    <row r="42" spans="2:6">
      <c r="B42" s="617">
        <v>5103254</v>
      </c>
      <c r="C42" s="2" t="s">
        <v>33</v>
      </c>
      <c r="D42" s="56">
        <v>471</v>
      </c>
      <c r="E42" s="298">
        <v>7</v>
      </c>
      <c r="F42" s="14">
        <v>14.861995753715499</v>
      </c>
    </row>
    <row r="43" spans="2:6">
      <c r="B43" s="617">
        <v>5103304</v>
      </c>
      <c r="C43" s="2" t="s">
        <v>34</v>
      </c>
      <c r="D43" s="56">
        <v>363</v>
      </c>
      <c r="E43" s="298">
        <v>11</v>
      </c>
      <c r="F43" s="14">
        <v>30.303030303030305</v>
      </c>
    </row>
    <row r="44" spans="2:6">
      <c r="B44" s="617">
        <v>5103353</v>
      </c>
      <c r="C44" s="2" t="s">
        <v>35</v>
      </c>
      <c r="D44" s="56">
        <v>621</v>
      </c>
      <c r="E44" s="298">
        <v>8</v>
      </c>
      <c r="F44" s="14">
        <v>12.882447665056361</v>
      </c>
    </row>
    <row r="45" spans="2:6">
      <c r="B45" s="617">
        <v>5103361</v>
      </c>
      <c r="C45" s="2" t="s">
        <v>36</v>
      </c>
      <c r="D45" s="56">
        <v>63</v>
      </c>
      <c r="E45" s="298">
        <v>1</v>
      </c>
      <c r="F45" s="14">
        <v>15.873015873015872</v>
      </c>
    </row>
    <row r="46" spans="2:6">
      <c r="B46" s="617">
        <v>5103379</v>
      </c>
      <c r="C46" s="2" t="s">
        <v>37</v>
      </c>
      <c r="D46" s="56">
        <v>158</v>
      </c>
      <c r="E46" s="298">
        <v>2</v>
      </c>
      <c r="F46" s="14">
        <v>12.658227848101266</v>
      </c>
    </row>
    <row r="47" spans="2:6">
      <c r="B47" s="617">
        <v>5103403</v>
      </c>
      <c r="C47" s="2" t="s">
        <v>38</v>
      </c>
      <c r="D47" s="56">
        <v>9828</v>
      </c>
      <c r="E47" s="298">
        <v>127</v>
      </c>
      <c r="F47" s="14">
        <v>12.922262922262922</v>
      </c>
    </row>
    <row r="48" spans="2:6">
      <c r="B48" s="617">
        <v>5103437</v>
      </c>
      <c r="C48" s="2" t="s">
        <v>39</v>
      </c>
      <c r="D48" s="56">
        <v>67</v>
      </c>
      <c r="E48" s="298">
        <v>0</v>
      </c>
      <c r="F48" s="14">
        <v>0</v>
      </c>
    </row>
    <row r="49" spans="2:6">
      <c r="B49" s="617">
        <v>5103452</v>
      </c>
      <c r="C49" s="2" t="s">
        <v>40</v>
      </c>
      <c r="D49" s="56">
        <v>98</v>
      </c>
      <c r="E49" s="298">
        <v>1</v>
      </c>
      <c r="F49" s="14">
        <v>10.204081632653061</v>
      </c>
    </row>
    <row r="50" spans="2:6">
      <c r="B50" s="617">
        <v>5103502</v>
      </c>
      <c r="C50" s="2" t="s">
        <v>41</v>
      </c>
      <c r="D50" s="56">
        <v>388</v>
      </c>
      <c r="E50" s="298">
        <v>3</v>
      </c>
      <c r="F50" s="14">
        <v>7.731958762886598</v>
      </c>
    </row>
    <row r="51" spans="2:6">
      <c r="B51" s="617">
        <v>5103601</v>
      </c>
      <c r="C51" s="2" t="s">
        <v>42</v>
      </c>
      <c r="D51" s="56">
        <v>77</v>
      </c>
      <c r="E51" s="298">
        <v>1</v>
      </c>
      <c r="F51" s="14">
        <v>12.987012987012989</v>
      </c>
    </row>
    <row r="52" spans="2:6">
      <c r="B52" s="617">
        <v>5103700</v>
      </c>
      <c r="C52" s="2" t="s">
        <v>43</v>
      </c>
      <c r="D52" s="56">
        <v>207</v>
      </c>
      <c r="E52" s="298">
        <v>2</v>
      </c>
      <c r="F52" s="14">
        <v>9.6618357487922708</v>
      </c>
    </row>
    <row r="53" spans="2:6">
      <c r="B53" s="617">
        <v>5103809</v>
      </c>
      <c r="C53" s="2" t="s">
        <v>44</v>
      </c>
      <c r="D53" s="56">
        <v>44</v>
      </c>
      <c r="E53" s="298">
        <v>0</v>
      </c>
      <c r="F53" s="14">
        <v>0</v>
      </c>
    </row>
    <row r="54" spans="2:6">
      <c r="B54" s="617">
        <v>5103858</v>
      </c>
      <c r="C54" s="2" t="s">
        <v>45</v>
      </c>
      <c r="D54" s="56">
        <v>159</v>
      </c>
      <c r="E54" s="298">
        <v>1</v>
      </c>
      <c r="F54" s="14">
        <v>6.2893081761006293</v>
      </c>
    </row>
    <row r="55" spans="2:6">
      <c r="B55" s="617">
        <v>5103908</v>
      </c>
      <c r="C55" s="2" t="s">
        <v>46</v>
      </c>
      <c r="D55" s="56">
        <v>127</v>
      </c>
      <c r="E55" s="298">
        <v>2</v>
      </c>
      <c r="F55" s="14">
        <v>15.748031496062993</v>
      </c>
    </row>
    <row r="56" spans="2:6">
      <c r="B56" s="617">
        <v>5103957</v>
      </c>
      <c r="C56" s="2" t="s">
        <v>47</v>
      </c>
      <c r="D56" s="56">
        <v>27</v>
      </c>
      <c r="E56" s="298">
        <v>1</v>
      </c>
      <c r="F56" s="14">
        <v>37.037037037037038</v>
      </c>
    </row>
    <row r="57" spans="2:6">
      <c r="B57" s="617">
        <v>5104104</v>
      </c>
      <c r="C57" s="2" t="s">
        <v>48</v>
      </c>
      <c r="D57" s="56">
        <v>514</v>
      </c>
      <c r="E57" s="298">
        <v>6</v>
      </c>
      <c r="F57" s="14">
        <v>11.673151750972762</v>
      </c>
    </row>
    <row r="58" spans="2:6">
      <c r="B58" s="617">
        <v>5104203</v>
      </c>
      <c r="C58" s="2" t="s">
        <v>49</v>
      </c>
      <c r="D58" s="56">
        <v>97</v>
      </c>
      <c r="E58" s="298">
        <v>0</v>
      </c>
      <c r="F58" s="14">
        <v>0</v>
      </c>
    </row>
    <row r="59" spans="2:6">
      <c r="B59" s="617">
        <v>5104500</v>
      </c>
      <c r="C59" s="2" t="s">
        <v>50</v>
      </c>
      <c r="D59" s="56">
        <v>20</v>
      </c>
      <c r="E59" s="298">
        <v>1</v>
      </c>
      <c r="F59" s="14">
        <v>50</v>
      </c>
    </row>
    <row r="60" spans="2:6">
      <c r="B60" s="617">
        <v>5104526</v>
      </c>
      <c r="C60" s="2" t="s">
        <v>51</v>
      </c>
      <c r="D60" s="56">
        <v>127</v>
      </c>
      <c r="E60" s="298">
        <v>2</v>
      </c>
      <c r="F60" s="14">
        <v>15.748031496062993</v>
      </c>
    </row>
    <row r="61" spans="2:6">
      <c r="B61" s="617">
        <v>5104542</v>
      </c>
      <c r="C61" s="2" t="s">
        <v>52</v>
      </c>
      <c r="D61" s="56">
        <v>104</v>
      </c>
      <c r="E61" s="298">
        <v>1</v>
      </c>
      <c r="F61" s="14">
        <v>9.6153846153846168</v>
      </c>
    </row>
    <row r="62" spans="2:6">
      <c r="B62" s="617">
        <v>5104559</v>
      </c>
      <c r="C62" s="2" t="s">
        <v>53</v>
      </c>
      <c r="D62" s="56">
        <v>71</v>
      </c>
      <c r="E62" s="298">
        <v>1</v>
      </c>
      <c r="F62" s="14">
        <v>14.084507042253522</v>
      </c>
    </row>
    <row r="63" spans="2:6">
      <c r="B63" s="617">
        <v>5104609</v>
      </c>
      <c r="C63" s="2" t="s">
        <v>54</v>
      </c>
      <c r="D63" s="56">
        <v>168</v>
      </c>
      <c r="E63" s="298">
        <v>4</v>
      </c>
      <c r="F63" s="14">
        <v>23.809523809523807</v>
      </c>
    </row>
    <row r="64" spans="2:6">
      <c r="B64" s="617">
        <v>5104807</v>
      </c>
      <c r="C64" s="2" t="s">
        <v>55</v>
      </c>
      <c r="D64" s="56">
        <v>434</v>
      </c>
      <c r="E64" s="298">
        <v>2</v>
      </c>
      <c r="F64" s="14">
        <v>4.6082949308755756</v>
      </c>
    </row>
    <row r="65" spans="2:6">
      <c r="B65" s="617">
        <v>5104906</v>
      </c>
      <c r="C65" s="2" t="s">
        <v>56</v>
      </c>
      <c r="D65" s="56">
        <v>105</v>
      </c>
      <c r="E65" s="298">
        <v>0</v>
      </c>
      <c r="F65" s="14">
        <v>0</v>
      </c>
    </row>
    <row r="66" spans="2:6">
      <c r="B66" s="617">
        <v>5105002</v>
      </c>
      <c r="C66" s="2" t="s">
        <v>57</v>
      </c>
      <c r="D66" s="56">
        <v>121</v>
      </c>
      <c r="E66" s="298">
        <v>3</v>
      </c>
      <c r="F66" s="14">
        <v>24.793388429752067</v>
      </c>
    </row>
    <row r="67" spans="2:6">
      <c r="B67" s="617">
        <v>5105101</v>
      </c>
      <c r="C67" s="2" t="s">
        <v>58</v>
      </c>
      <c r="D67" s="56">
        <v>543</v>
      </c>
      <c r="E67" s="298">
        <v>8</v>
      </c>
      <c r="F67" s="14">
        <v>14.732965009208103</v>
      </c>
    </row>
    <row r="68" spans="2:6">
      <c r="B68" s="617">
        <v>5105150</v>
      </c>
      <c r="C68" s="2" t="s">
        <v>59</v>
      </c>
      <c r="D68" s="56">
        <v>733</v>
      </c>
      <c r="E68" s="298">
        <v>10</v>
      </c>
      <c r="F68" s="14">
        <v>13.642564802182811</v>
      </c>
    </row>
    <row r="69" spans="2:6">
      <c r="B69" s="617">
        <v>5105176</v>
      </c>
      <c r="C69" s="2" t="s">
        <v>60</v>
      </c>
      <c r="D69" s="56">
        <v>159</v>
      </c>
      <c r="E69" s="298">
        <v>2</v>
      </c>
      <c r="F69" s="14">
        <v>12.578616352201259</v>
      </c>
    </row>
    <row r="70" spans="2:6">
      <c r="B70" s="617">
        <v>5105200</v>
      </c>
      <c r="C70" s="2" t="s">
        <v>61</v>
      </c>
      <c r="D70" s="56">
        <v>142</v>
      </c>
      <c r="E70" s="298">
        <v>0</v>
      </c>
      <c r="F70" s="14">
        <v>0</v>
      </c>
    </row>
    <row r="71" spans="2:6">
      <c r="B71" s="617">
        <v>5105234</v>
      </c>
      <c r="C71" s="2" t="s">
        <v>62</v>
      </c>
      <c r="D71" s="56">
        <v>74</v>
      </c>
      <c r="E71" s="298">
        <v>1</v>
      </c>
      <c r="F71" s="14">
        <v>13.513513513513514</v>
      </c>
    </row>
    <row r="72" spans="2:6">
      <c r="B72" s="617">
        <v>5105259</v>
      </c>
      <c r="C72" s="2" t="s">
        <v>63</v>
      </c>
      <c r="D72" s="56">
        <v>1410</v>
      </c>
      <c r="E72" s="298">
        <v>21</v>
      </c>
      <c r="F72" s="14">
        <v>14.893617021276597</v>
      </c>
    </row>
    <row r="73" spans="2:6">
      <c r="B73" s="617">
        <v>5105309</v>
      </c>
      <c r="C73" s="2" t="s">
        <v>64</v>
      </c>
      <c r="D73" s="56">
        <v>34</v>
      </c>
      <c r="E73" s="298">
        <v>2</v>
      </c>
      <c r="F73" s="14">
        <v>58.823529411764703</v>
      </c>
    </row>
    <row r="74" spans="2:6">
      <c r="B74" s="617">
        <v>5105580</v>
      </c>
      <c r="C74" s="2" t="s">
        <v>65</v>
      </c>
      <c r="D74" s="56">
        <v>218</v>
      </c>
      <c r="E74" s="298">
        <v>1</v>
      </c>
      <c r="F74" s="14">
        <v>4.5871559633027523</v>
      </c>
    </row>
    <row r="75" spans="2:6">
      <c r="B75" s="617">
        <v>5105606</v>
      </c>
      <c r="C75" s="2" t="s">
        <v>66</v>
      </c>
      <c r="D75" s="56">
        <v>359</v>
      </c>
      <c r="E75" s="298">
        <v>5</v>
      </c>
      <c r="F75" s="14">
        <v>13.927576601671309</v>
      </c>
    </row>
    <row r="76" spans="2:6">
      <c r="B76" s="617">
        <v>5105622</v>
      </c>
      <c r="C76" s="2" t="s">
        <v>67</v>
      </c>
      <c r="D76" s="56">
        <v>412</v>
      </c>
      <c r="E76" s="298">
        <v>4</v>
      </c>
      <c r="F76" s="14">
        <v>9.7087378640776691</v>
      </c>
    </row>
    <row r="77" spans="2:6">
      <c r="B77" s="617">
        <v>5105903</v>
      </c>
      <c r="C77" s="2" t="s">
        <v>68</v>
      </c>
      <c r="D77" s="56">
        <v>257</v>
      </c>
      <c r="E77" s="298">
        <v>5</v>
      </c>
      <c r="F77" s="14">
        <v>19.45525291828794</v>
      </c>
    </row>
    <row r="78" spans="2:6">
      <c r="B78" s="617">
        <v>5106000</v>
      </c>
      <c r="C78" s="2" t="s">
        <v>69</v>
      </c>
      <c r="D78" s="56">
        <v>72</v>
      </c>
      <c r="E78" s="298">
        <v>0</v>
      </c>
      <c r="F78" s="14">
        <v>0</v>
      </c>
    </row>
    <row r="79" spans="2:6">
      <c r="B79" s="617">
        <v>5106109</v>
      </c>
      <c r="C79" s="2" t="s">
        <v>70</v>
      </c>
      <c r="D79" s="56">
        <v>126</v>
      </c>
      <c r="E79" s="298">
        <v>1</v>
      </c>
      <c r="F79" s="14">
        <v>7.9365079365079358</v>
      </c>
    </row>
    <row r="80" spans="2:6">
      <c r="B80" s="617">
        <v>5106158</v>
      </c>
      <c r="C80" s="2" t="s">
        <v>71</v>
      </c>
      <c r="D80" s="56">
        <v>172</v>
      </c>
      <c r="E80" s="298">
        <v>2</v>
      </c>
      <c r="F80" s="14">
        <v>11.627906976744185</v>
      </c>
    </row>
    <row r="81" spans="2:6">
      <c r="B81" s="617">
        <v>5106208</v>
      </c>
      <c r="C81" s="2" t="s">
        <v>72</v>
      </c>
      <c r="D81" s="56">
        <v>38</v>
      </c>
      <c r="E81" s="298">
        <v>0</v>
      </c>
      <c r="F81" s="14">
        <v>0</v>
      </c>
    </row>
    <row r="82" spans="2:6">
      <c r="B82" s="617">
        <v>5106216</v>
      </c>
      <c r="C82" s="2" t="s">
        <v>73</v>
      </c>
      <c r="D82" s="56">
        <v>184</v>
      </c>
      <c r="E82" s="298">
        <v>1</v>
      </c>
      <c r="F82" s="14">
        <v>5.4347826086956523</v>
      </c>
    </row>
    <row r="83" spans="2:6">
      <c r="B83" s="617">
        <v>5108808</v>
      </c>
      <c r="C83" s="2" t="s">
        <v>74</v>
      </c>
      <c r="D83" s="56">
        <v>72</v>
      </c>
      <c r="E83" s="298">
        <v>0</v>
      </c>
      <c r="F83" s="14">
        <v>0</v>
      </c>
    </row>
    <row r="84" spans="2:6">
      <c r="B84" s="617">
        <v>5106182</v>
      </c>
      <c r="C84" s="2" t="s">
        <v>75</v>
      </c>
      <c r="D84" s="56">
        <v>96</v>
      </c>
      <c r="E84" s="298">
        <v>1</v>
      </c>
      <c r="F84" s="14">
        <v>10.416666666666666</v>
      </c>
    </row>
    <row r="85" spans="2:6">
      <c r="B85" s="617">
        <v>5108857</v>
      </c>
      <c r="C85" s="2" t="s">
        <v>76</v>
      </c>
      <c r="D85" s="56">
        <v>33</v>
      </c>
      <c r="E85" s="298">
        <v>0</v>
      </c>
      <c r="F85" s="14">
        <v>0</v>
      </c>
    </row>
    <row r="86" spans="2:6">
      <c r="B86" s="617">
        <v>5108907</v>
      </c>
      <c r="C86" s="2" t="s">
        <v>77</v>
      </c>
      <c r="D86" s="56">
        <v>69</v>
      </c>
      <c r="E86" s="298">
        <v>0</v>
      </c>
      <c r="F86" s="14">
        <v>0</v>
      </c>
    </row>
    <row r="87" spans="2:6">
      <c r="B87" s="617">
        <v>5108956</v>
      </c>
      <c r="C87" s="2" t="s">
        <v>78</v>
      </c>
      <c r="D87" s="56">
        <v>103</v>
      </c>
      <c r="E87" s="298">
        <v>0</v>
      </c>
      <c r="F87" s="14">
        <v>0</v>
      </c>
    </row>
    <row r="88" spans="2:6">
      <c r="B88" s="617">
        <v>5106224</v>
      </c>
      <c r="C88" s="2" t="s">
        <v>79</v>
      </c>
      <c r="D88" s="56">
        <v>989</v>
      </c>
      <c r="E88" s="298">
        <v>7</v>
      </c>
      <c r="F88" s="14">
        <v>7.0778564206268957</v>
      </c>
    </row>
    <row r="89" spans="2:6">
      <c r="B89" s="617">
        <v>5106174</v>
      </c>
      <c r="C89" s="2" t="s">
        <v>80</v>
      </c>
      <c r="D89" s="56">
        <v>102</v>
      </c>
      <c r="E89" s="298">
        <v>2</v>
      </c>
      <c r="F89" s="14">
        <v>19.607843137254903</v>
      </c>
    </row>
    <row r="90" spans="2:6">
      <c r="B90" s="617">
        <v>5106232</v>
      </c>
      <c r="C90" s="2" t="s">
        <v>81</v>
      </c>
      <c r="D90" s="56">
        <v>259</v>
      </c>
      <c r="E90" s="298">
        <v>0</v>
      </c>
      <c r="F90" s="14">
        <v>0</v>
      </c>
    </row>
    <row r="91" spans="2:6">
      <c r="B91" s="617">
        <v>5106190</v>
      </c>
      <c r="C91" s="2" t="s">
        <v>82</v>
      </c>
      <c r="D91" s="56">
        <v>57</v>
      </c>
      <c r="E91" s="298">
        <v>1</v>
      </c>
      <c r="F91" s="14">
        <v>17.543859649122805</v>
      </c>
    </row>
    <row r="92" spans="2:6">
      <c r="B92" s="617">
        <v>5106240</v>
      </c>
      <c r="C92" s="2" t="s">
        <v>83</v>
      </c>
      <c r="D92" s="56">
        <v>162</v>
      </c>
      <c r="E92" s="298">
        <v>0</v>
      </c>
      <c r="F92" s="14">
        <v>0</v>
      </c>
    </row>
    <row r="93" spans="2:6">
      <c r="B93" s="617">
        <v>5106257</v>
      </c>
      <c r="C93" s="2" t="s">
        <v>84</v>
      </c>
      <c r="D93" s="56">
        <v>323</v>
      </c>
      <c r="E93" s="298">
        <v>4</v>
      </c>
      <c r="F93" s="14">
        <v>12.383900928792571</v>
      </c>
    </row>
    <row r="94" spans="2:6">
      <c r="B94" s="617">
        <v>5106273</v>
      </c>
      <c r="C94" s="2" t="s">
        <v>85</v>
      </c>
      <c r="D94" s="56">
        <v>33</v>
      </c>
      <c r="E94" s="298">
        <v>0</v>
      </c>
      <c r="F94" s="14">
        <v>0</v>
      </c>
    </row>
    <row r="95" spans="2:6">
      <c r="B95" s="617">
        <v>5106265</v>
      </c>
      <c r="C95" s="2" t="s">
        <v>86</v>
      </c>
      <c r="D95" s="56">
        <v>104</v>
      </c>
      <c r="E95" s="298">
        <v>2</v>
      </c>
      <c r="F95" s="14">
        <v>19.230769230769234</v>
      </c>
    </row>
    <row r="96" spans="2:6">
      <c r="B96" s="617">
        <v>5106315</v>
      </c>
      <c r="C96" s="2" t="s">
        <v>87</v>
      </c>
      <c r="D96" s="56">
        <v>28</v>
      </c>
      <c r="E96" s="298">
        <v>0</v>
      </c>
      <c r="F96" s="14">
        <v>0</v>
      </c>
    </row>
    <row r="97" spans="2:6">
      <c r="B97" s="617">
        <v>5106281</v>
      </c>
      <c r="C97" s="2" t="s">
        <v>88</v>
      </c>
      <c r="D97" s="56">
        <v>104</v>
      </c>
      <c r="E97" s="298">
        <v>2</v>
      </c>
      <c r="F97" s="14">
        <v>19.230769230769234</v>
      </c>
    </row>
    <row r="98" spans="2:6">
      <c r="B98" s="617">
        <v>5106299</v>
      </c>
      <c r="C98" s="2" t="s">
        <v>89</v>
      </c>
      <c r="D98" s="56">
        <v>188</v>
      </c>
      <c r="E98" s="298">
        <v>0</v>
      </c>
      <c r="F98" s="14">
        <v>0</v>
      </c>
    </row>
    <row r="99" spans="2:6">
      <c r="B99" s="617">
        <v>5106307</v>
      </c>
      <c r="C99" s="2" t="s">
        <v>90</v>
      </c>
      <c r="D99" s="56">
        <v>389</v>
      </c>
      <c r="E99" s="298">
        <v>3</v>
      </c>
      <c r="F99" s="14">
        <v>7.7120822622107967</v>
      </c>
    </row>
    <row r="100" spans="2:6">
      <c r="B100" s="617">
        <v>5106372</v>
      </c>
      <c r="C100" s="2" t="s">
        <v>91</v>
      </c>
      <c r="D100" s="56">
        <v>237</v>
      </c>
      <c r="E100" s="298">
        <v>4</v>
      </c>
      <c r="F100" s="14">
        <v>16.877637130801688</v>
      </c>
    </row>
    <row r="101" spans="2:6">
      <c r="B101" s="617">
        <v>5106422</v>
      </c>
      <c r="C101" s="2" t="s">
        <v>92</v>
      </c>
      <c r="D101" s="56">
        <v>610</v>
      </c>
      <c r="E101" s="298">
        <v>8</v>
      </c>
      <c r="F101" s="14">
        <v>13.114754098360656</v>
      </c>
    </row>
    <row r="102" spans="2:6">
      <c r="B102" s="617">
        <v>5106455</v>
      </c>
      <c r="C102" s="2" t="s">
        <v>93</v>
      </c>
      <c r="D102" s="56">
        <v>36</v>
      </c>
      <c r="E102" s="298">
        <v>0</v>
      </c>
      <c r="F102" s="14">
        <v>0</v>
      </c>
    </row>
    <row r="103" spans="2:6">
      <c r="B103" s="617">
        <v>5106505</v>
      </c>
      <c r="C103" s="2" t="s">
        <v>94</v>
      </c>
      <c r="D103" s="56">
        <v>494</v>
      </c>
      <c r="E103" s="298">
        <v>2</v>
      </c>
      <c r="F103" s="14">
        <v>4.048582995951417</v>
      </c>
    </row>
    <row r="104" spans="2:6">
      <c r="B104" s="617">
        <v>5106653</v>
      </c>
      <c r="C104" s="2" t="s">
        <v>95</v>
      </c>
      <c r="D104" s="56">
        <v>81</v>
      </c>
      <c r="E104" s="298">
        <v>2</v>
      </c>
      <c r="F104" s="14">
        <v>24.691358024691358</v>
      </c>
    </row>
    <row r="105" spans="2:6">
      <c r="B105" s="617">
        <v>5106703</v>
      </c>
      <c r="C105" s="2" t="s">
        <v>96</v>
      </c>
      <c r="D105" s="56">
        <v>16</v>
      </c>
      <c r="E105" s="298">
        <v>0</v>
      </c>
      <c r="F105" s="14">
        <v>0</v>
      </c>
    </row>
    <row r="106" spans="2:6">
      <c r="B106" s="617">
        <v>5106752</v>
      </c>
      <c r="C106" s="2" t="s">
        <v>97</v>
      </c>
      <c r="D106" s="56">
        <v>859</v>
      </c>
      <c r="E106" s="298">
        <v>7</v>
      </c>
      <c r="F106" s="14">
        <v>8.1490104772991838</v>
      </c>
    </row>
    <row r="107" spans="2:6">
      <c r="B107" s="617">
        <v>5106778</v>
      </c>
      <c r="C107" s="2" t="s">
        <v>98</v>
      </c>
      <c r="D107" s="56">
        <v>166</v>
      </c>
      <c r="E107" s="298">
        <v>2</v>
      </c>
      <c r="F107" s="14">
        <v>12.048192771084338</v>
      </c>
    </row>
    <row r="108" spans="2:6">
      <c r="B108" s="617">
        <v>5106802</v>
      </c>
      <c r="C108" s="2" t="s">
        <v>99</v>
      </c>
      <c r="D108" s="56">
        <v>84</v>
      </c>
      <c r="E108" s="298">
        <v>2</v>
      </c>
      <c r="F108" s="14">
        <v>23.809523809523807</v>
      </c>
    </row>
    <row r="109" spans="2:6">
      <c r="B109" s="617">
        <v>5106828</v>
      </c>
      <c r="C109" s="2" t="s">
        <v>100</v>
      </c>
      <c r="D109" s="56">
        <v>153</v>
      </c>
      <c r="E109" s="298">
        <v>2</v>
      </c>
      <c r="F109" s="14">
        <v>13.071895424836601</v>
      </c>
    </row>
    <row r="110" spans="2:6">
      <c r="B110" s="617">
        <v>5106851</v>
      </c>
      <c r="C110" s="2" t="s">
        <v>101</v>
      </c>
      <c r="D110" s="56">
        <v>38</v>
      </c>
      <c r="E110" s="298">
        <v>0</v>
      </c>
      <c r="F110" s="14">
        <v>0</v>
      </c>
    </row>
    <row r="111" spans="2:6">
      <c r="B111" s="617">
        <v>5107008</v>
      </c>
      <c r="C111" s="2" t="s">
        <v>102</v>
      </c>
      <c r="D111" s="56">
        <v>258</v>
      </c>
      <c r="E111" s="298">
        <v>3</v>
      </c>
      <c r="F111" s="14">
        <v>11.627906976744185</v>
      </c>
    </row>
    <row r="112" spans="2:6">
      <c r="B112" s="617">
        <v>5107040</v>
      </c>
      <c r="C112" s="2" t="s">
        <v>103</v>
      </c>
      <c r="D112" s="56">
        <v>1405</v>
      </c>
      <c r="E112" s="298">
        <v>4</v>
      </c>
      <c r="F112" s="14">
        <v>2.8469750889679717</v>
      </c>
    </row>
    <row r="113" spans="2:6">
      <c r="B113" s="617">
        <v>5107065</v>
      </c>
      <c r="C113" s="2" t="s">
        <v>104</v>
      </c>
      <c r="D113" s="56">
        <v>485</v>
      </c>
      <c r="E113" s="298">
        <v>5</v>
      </c>
      <c r="F113" s="14">
        <v>10.309278350515465</v>
      </c>
    </row>
    <row r="114" spans="2:6">
      <c r="B114" s="617">
        <v>5107156</v>
      </c>
      <c r="C114" s="2" t="s">
        <v>105</v>
      </c>
      <c r="D114" s="56">
        <v>17</v>
      </c>
      <c r="E114" s="298">
        <v>0</v>
      </c>
      <c r="F114" s="14">
        <v>0</v>
      </c>
    </row>
    <row r="115" spans="2:6">
      <c r="B115" s="617">
        <v>5107180</v>
      </c>
      <c r="C115" s="2" t="s">
        <v>106</v>
      </c>
      <c r="D115" s="56">
        <v>171</v>
      </c>
      <c r="E115" s="298">
        <v>2</v>
      </c>
      <c r="F115" s="14">
        <v>11.695906432748536</v>
      </c>
    </row>
    <row r="116" spans="2:6">
      <c r="B116" s="617">
        <v>5107198</v>
      </c>
      <c r="C116" s="2" t="s">
        <v>107</v>
      </c>
      <c r="D116" s="56">
        <v>42</v>
      </c>
      <c r="E116" s="298">
        <v>0</v>
      </c>
      <c r="F116" s="14">
        <v>0</v>
      </c>
    </row>
    <row r="117" spans="2:6">
      <c r="B117" s="617">
        <v>5107206</v>
      </c>
      <c r="C117" s="2" t="s">
        <v>108</v>
      </c>
      <c r="D117" s="56">
        <v>70</v>
      </c>
      <c r="E117" s="298">
        <v>1</v>
      </c>
      <c r="F117" s="14">
        <v>14.285714285714285</v>
      </c>
    </row>
    <row r="118" spans="2:6">
      <c r="B118" s="617">
        <v>5107578</v>
      </c>
      <c r="C118" s="2" t="s">
        <v>109</v>
      </c>
      <c r="D118" s="56">
        <v>35</v>
      </c>
      <c r="E118" s="298">
        <v>0</v>
      </c>
      <c r="F118" s="14">
        <v>0</v>
      </c>
    </row>
    <row r="119" spans="2:6">
      <c r="B119" s="617">
        <v>5107602</v>
      </c>
      <c r="C119" s="2" t="s">
        <v>110</v>
      </c>
      <c r="D119" s="56">
        <v>3828</v>
      </c>
      <c r="E119" s="298">
        <v>42</v>
      </c>
      <c r="F119" s="14">
        <v>10.9717868338558</v>
      </c>
    </row>
    <row r="120" spans="2:6">
      <c r="B120" s="617">
        <v>5107701</v>
      </c>
      <c r="C120" s="2" t="s">
        <v>111</v>
      </c>
      <c r="D120" s="56">
        <v>164</v>
      </c>
      <c r="E120" s="298">
        <v>1</v>
      </c>
      <c r="F120" s="14">
        <v>6.0975609756097562</v>
      </c>
    </row>
    <row r="121" spans="2:6">
      <c r="B121" s="617">
        <v>5107750</v>
      </c>
      <c r="C121" s="2" t="s">
        <v>112</v>
      </c>
      <c r="D121" s="56">
        <v>57</v>
      </c>
      <c r="E121" s="298">
        <v>1</v>
      </c>
      <c r="F121" s="14">
        <v>17.543859649122805</v>
      </c>
    </row>
    <row r="122" spans="2:6">
      <c r="B122" s="617">
        <v>5107248</v>
      </c>
      <c r="C122" s="2" t="s">
        <v>113</v>
      </c>
      <c r="D122" s="56">
        <v>79</v>
      </c>
      <c r="E122" s="298">
        <v>2</v>
      </c>
      <c r="F122" s="14">
        <v>25.316455696202532</v>
      </c>
    </row>
    <row r="123" spans="2:6">
      <c r="B123" s="617">
        <v>5107743</v>
      </c>
      <c r="C123" s="2" t="s">
        <v>114</v>
      </c>
      <c r="D123" s="56">
        <v>34</v>
      </c>
      <c r="E123" s="298">
        <v>0</v>
      </c>
      <c r="F123" s="14">
        <v>0</v>
      </c>
    </row>
    <row r="124" spans="2:6">
      <c r="B124" s="617">
        <v>5107768</v>
      </c>
      <c r="C124" s="2" t="s">
        <v>115</v>
      </c>
      <c r="D124" s="56">
        <v>43</v>
      </c>
      <c r="E124" s="298">
        <v>1</v>
      </c>
      <c r="F124" s="14">
        <v>23.255813953488371</v>
      </c>
    </row>
    <row r="125" spans="2:6">
      <c r="B125" s="617">
        <v>5107776</v>
      </c>
      <c r="C125" s="2" t="s">
        <v>116</v>
      </c>
      <c r="D125" s="56">
        <v>120</v>
      </c>
      <c r="E125" s="298">
        <v>1</v>
      </c>
      <c r="F125" s="14">
        <v>8.3333333333333339</v>
      </c>
    </row>
    <row r="126" spans="2:6">
      <c r="B126" s="617">
        <v>5107263</v>
      </c>
      <c r="C126" s="2" t="s">
        <v>117</v>
      </c>
      <c r="D126" s="56">
        <v>27</v>
      </c>
      <c r="E126" s="298">
        <v>0</v>
      </c>
      <c r="F126" s="14">
        <v>0</v>
      </c>
    </row>
    <row r="127" spans="2:6">
      <c r="B127" s="617">
        <v>5107792</v>
      </c>
      <c r="C127" s="2" t="s">
        <v>118</v>
      </c>
      <c r="D127" s="56">
        <v>60</v>
      </c>
      <c r="E127" s="298">
        <v>0</v>
      </c>
      <c r="F127" s="14">
        <v>0</v>
      </c>
    </row>
    <row r="128" spans="2:6">
      <c r="B128" s="617">
        <v>5107800</v>
      </c>
      <c r="C128" s="2" t="s">
        <v>119</v>
      </c>
      <c r="D128" s="56">
        <v>222</v>
      </c>
      <c r="E128" s="298">
        <v>3</v>
      </c>
      <c r="F128" s="14">
        <v>13.513513513513514</v>
      </c>
    </row>
    <row r="129" spans="2:6">
      <c r="B129" s="617">
        <v>5107859</v>
      </c>
      <c r="C129" s="2" t="s">
        <v>120</v>
      </c>
      <c r="D129" s="56">
        <v>157</v>
      </c>
      <c r="E129" s="298">
        <v>3</v>
      </c>
      <c r="F129" s="14">
        <v>19.108280254777068</v>
      </c>
    </row>
    <row r="130" spans="2:6">
      <c r="B130" s="617">
        <v>5107297</v>
      </c>
      <c r="C130" s="2" t="s">
        <v>121</v>
      </c>
      <c r="D130" s="56">
        <v>23</v>
      </c>
      <c r="E130" s="298">
        <v>0</v>
      </c>
      <c r="F130" s="14">
        <v>0</v>
      </c>
    </row>
    <row r="131" spans="2:6">
      <c r="B131" s="617">
        <v>5107305</v>
      </c>
      <c r="C131" s="2" t="s">
        <v>122</v>
      </c>
      <c r="D131" s="56">
        <v>254</v>
      </c>
      <c r="E131" s="298">
        <v>8</v>
      </c>
      <c r="F131" s="14">
        <v>31.496062992125985</v>
      </c>
    </row>
    <row r="132" spans="2:6">
      <c r="B132" s="617">
        <v>5107354</v>
      </c>
      <c r="C132" s="2" t="s">
        <v>123</v>
      </c>
      <c r="D132" s="56">
        <v>125</v>
      </c>
      <c r="E132" s="298">
        <v>3</v>
      </c>
      <c r="F132" s="14">
        <v>24</v>
      </c>
    </row>
    <row r="133" spans="2:6">
      <c r="B133" s="617">
        <v>5107107</v>
      </c>
      <c r="C133" s="2" t="s">
        <v>124</v>
      </c>
      <c r="D133" s="56">
        <v>212</v>
      </c>
      <c r="E133" s="298">
        <v>5</v>
      </c>
      <c r="F133" s="14">
        <v>23.584905660377359</v>
      </c>
    </row>
    <row r="134" spans="2:6">
      <c r="B134" s="617">
        <v>5107404</v>
      </c>
      <c r="C134" s="2" t="s">
        <v>125</v>
      </c>
      <c r="D134" s="56">
        <v>56</v>
      </c>
      <c r="E134" s="298">
        <v>0</v>
      </c>
      <c r="F134" s="14">
        <v>0</v>
      </c>
    </row>
    <row r="135" spans="2:6">
      <c r="B135" s="617">
        <v>5107875</v>
      </c>
      <c r="C135" s="2" t="s">
        <v>126</v>
      </c>
      <c r="D135" s="56">
        <v>589</v>
      </c>
      <c r="E135" s="298">
        <v>6</v>
      </c>
      <c r="F135" s="14">
        <v>10.186757215619695</v>
      </c>
    </row>
    <row r="136" spans="2:6">
      <c r="B136" s="617">
        <v>5107883</v>
      </c>
      <c r="C136" s="2" t="s">
        <v>127</v>
      </c>
      <c r="D136" s="56">
        <v>18</v>
      </c>
      <c r="E136" s="298">
        <v>0</v>
      </c>
      <c r="F136" s="14">
        <v>0</v>
      </c>
    </row>
    <row r="137" spans="2:6">
      <c r="B137" s="617">
        <v>5107909</v>
      </c>
      <c r="C137" s="2" t="s">
        <v>128</v>
      </c>
      <c r="D137" s="56">
        <v>3136</v>
      </c>
      <c r="E137" s="298">
        <v>30</v>
      </c>
      <c r="F137" s="14">
        <v>9.5663265306122458</v>
      </c>
    </row>
    <row r="138" spans="2:6">
      <c r="B138" s="617">
        <v>5107925</v>
      </c>
      <c r="C138" s="2" t="s">
        <v>129</v>
      </c>
      <c r="D138" s="56">
        <v>1959</v>
      </c>
      <c r="E138" s="298">
        <v>30</v>
      </c>
      <c r="F138" s="14">
        <v>15.313935681470138</v>
      </c>
    </row>
    <row r="139" spans="2:6">
      <c r="B139" s="617">
        <v>5107941</v>
      </c>
      <c r="C139" s="2" t="s">
        <v>130</v>
      </c>
      <c r="D139" s="56">
        <v>132</v>
      </c>
      <c r="E139" s="298">
        <v>1</v>
      </c>
      <c r="F139" s="14">
        <v>7.5757575757575761</v>
      </c>
    </row>
    <row r="140" spans="2:6">
      <c r="B140" s="617">
        <v>5107958</v>
      </c>
      <c r="C140" s="2" t="s">
        <v>131</v>
      </c>
      <c r="D140" s="56">
        <v>1673</v>
      </c>
      <c r="E140" s="298">
        <v>14</v>
      </c>
      <c r="F140" s="14">
        <v>8.3682008368200833</v>
      </c>
    </row>
    <row r="141" spans="2:6">
      <c r="B141" s="617">
        <v>5108006</v>
      </c>
      <c r="C141" s="2" t="s">
        <v>132</v>
      </c>
      <c r="D141" s="56">
        <v>225</v>
      </c>
      <c r="E141" s="298">
        <v>2</v>
      </c>
      <c r="F141" s="14">
        <v>8.8888888888888893</v>
      </c>
    </row>
    <row r="142" spans="2:6">
      <c r="B142" s="617">
        <v>5108055</v>
      </c>
      <c r="C142" s="2" t="s">
        <v>133</v>
      </c>
      <c r="D142" s="56">
        <v>157</v>
      </c>
      <c r="E142" s="298">
        <v>0</v>
      </c>
      <c r="F142" s="14">
        <v>0</v>
      </c>
    </row>
    <row r="143" spans="2:6">
      <c r="B143" s="617">
        <v>5108105</v>
      </c>
      <c r="C143" s="2" t="s">
        <v>134</v>
      </c>
      <c r="D143" s="56">
        <v>27</v>
      </c>
      <c r="E143" s="298">
        <v>0</v>
      </c>
      <c r="F143" s="14">
        <v>0</v>
      </c>
    </row>
    <row r="144" spans="2:6">
      <c r="B144" s="617">
        <v>5108204</v>
      </c>
      <c r="C144" s="2" t="s">
        <v>135</v>
      </c>
      <c r="D144" s="56">
        <v>39</v>
      </c>
      <c r="E144" s="298">
        <v>2</v>
      </c>
      <c r="F144" s="14">
        <v>51.282051282051277</v>
      </c>
    </row>
    <row r="145" spans="2:6">
      <c r="B145" s="617">
        <v>5108303</v>
      </c>
      <c r="C145" s="2" t="s">
        <v>136</v>
      </c>
      <c r="D145" s="56">
        <v>49</v>
      </c>
      <c r="E145" s="298">
        <v>0</v>
      </c>
      <c r="F145" s="14">
        <v>0</v>
      </c>
    </row>
    <row r="146" spans="2:6">
      <c r="B146" s="617">
        <v>5108352</v>
      </c>
      <c r="C146" s="2" t="s">
        <v>137</v>
      </c>
      <c r="D146" s="56">
        <v>31</v>
      </c>
      <c r="E146" s="298">
        <v>1</v>
      </c>
      <c r="F146" s="14">
        <v>32.258064516129032</v>
      </c>
    </row>
    <row r="147" spans="2:6">
      <c r="B147" s="617">
        <v>5108402</v>
      </c>
      <c r="C147" s="2" t="s">
        <v>138</v>
      </c>
      <c r="D147" s="56">
        <v>4733</v>
      </c>
      <c r="E147" s="298">
        <v>68</v>
      </c>
      <c r="F147" s="14">
        <v>14.367208958377351</v>
      </c>
    </row>
    <row r="148" spans="2:6">
      <c r="B148" s="617">
        <v>5108501</v>
      </c>
      <c r="C148" s="2" t="s">
        <v>139</v>
      </c>
      <c r="D148" s="56">
        <v>163</v>
      </c>
      <c r="E148" s="298">
        <v>3</v>
      </c>
      <c r="F148" s="14">
        <v>18.404907975460123</v>
      </c>
    </row>
    <row r="149" spans="2:6">
      <c r="B149" s="617">
        <v>5105507</v>
      </c>
      <c r="C149" s="2" t="s">
        <v>140</v>
      </c>
      <c r="D149" s="56">
        <v>245</v>
      </c>
      <c r="E149" s="298">
        <v>6</v>
      </c>
      <c r="F149" s="14">
        <v>24.489795918367346</v>
      </c>
    </row>
    <row r="150" spans="2:6">
      <c r="B150" s="618">
        <v>5108600</v>
      </c>
      <c r="C150" s="6" t="s">
        <v>141</v>
      </c>
      <c r="D150" s="57">
        <v>313</v>
      </c>
      <c r="E150" s="299">
        <v>4</v>
      </c>
      <c r="F150" s="24">
        <v>12.779552715654951</v>
      </c>
    </row>
    <row r="151" spans="2:6">
      <c r="B151" s="619" t="s">
        <v>275</v>
      </c>
      <c r="D151" s="554"/>
      <c r="E151" s="16"/>
      <c r="F151" s="14"/>
    </row>
    <row r="152" spans="2:6">
      <c r="E152" s="9"/>
    </row>
    <row r="153" spans="2:6">
      <c r="B153" s="16" t="s">
        <v>206</v>
      </c>
    </row>
    <row r="154" spans="2:6">
      <c r="B154" s="18" t="s">
        <v>502</v>
      </c>
    </row>
    <row r="155" spans="2:6">
      <c r="B155" s="428" t="s">
        <v>511</v>
      </c>
    </row>
    <row r="156" spans="2:6">
      <c r="B156" s="428" t="s">
        <v>512</v>
      </c>
    </row>
    <row r="157" spans="2:6">
      <c r="B157" t="s">
        <v>503</v>
      </c>
    </row>
    <row r="158" spans="2:6">
      <c r="B158" t="s">
        <v>694</v>
      </c>
    </row>
  </sheetData>
  <mergeCells count="1">
    <mergeCell ref="B1:F1"/>
  </mergeCells>
  <hyperlinks>
    <hyperlink ref="B6" location="ÍNDICE!A1" display="VOLTAR"/>
    <hyperlink ref="B155" r:id="rId1" display="https://datasus.saude.gov.br/nascidos-vivos-desde-1994"/>
    <hyperlink ref="B156" r:id="rId2" display="https://datasus.saude.gov.br/mortalidade-desde-1996-pela-cid-10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0.249977111117893"/>
  </sheetPr>
  <dimension ref="B1:P45"/>
  <sheetViews>
    <sheetView showGridLines="0" topLeftCell="A13" zoomScaleNormal="100" workbookViewId="0">
      <selection activeCell="G19" sqref="G19"/>
    </sheetView>
  </sheetViews>
  <sheetFormatPr defaultColWidth="9.140625" defaultRowHeight="15"/>
  <cols>
    <col min="2" max="2" width="15.140625" customWidth="1"/>
    <col min="3" max="3" width="49" customWidth="1"/>
    <col min="4" max="4" width="13.7109375" customWidth="1"/>
    <col min="5" max="5" width="12.7109375" bestFit="1" customWidth="1"/>
    <col min="6" max="7" width="12.7109375" customWidth="1"/>
    <col min="8" max="8" width="14.28515625" bestFit="1" customWidth="1"/>
    <col min="9" max="14" width="11.5703125" customWidth="1"/>
    <col min="15" max="15" width="13.28515625" customWidth="1"/>
  </cols>
  <sheetData>
    <row r="1" spans="2:16">
      <c r="B1" s="650" t="s">
        <v>237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19"/>
    </row>
    <row r="2" spans="2:16">
      <c r="B2" s="66" t="s">
        <v>443</v>
      </c>
      <c r="P2" s="67"/>
    </row>
    <row r="3" spans="2:16">
      <c r="B3" s="66" t="s">
        <v>651</v>
      </c>
      <c r="P3" s="67"/>
    </row>
    <row r="4" spans="2:16">
      <c r="B4" s="110">
        <v>2020</v>
      </c>
    </row>
    <row r="5" spans="2:16" s="34" customFormat="1">
      <c r="B5" s="106" t="s">
        <v>302</v>
      </c>
      <c r="D5" s="108"/>
    </row>
    <row r="6" spans="2:16">
      <c r="B6" s="66"/>
    </row>
    <row r="7" spans="2:16" ht="31.15" customHeight="1">
      <c r="B7" s="668" t="s">
        <v>142</v>
      </c>
      <c r="C7" s="668" t="s">
        <v>241</v>
      </c>
      <c r="D7" s="670" t="s">
        <v>151</v>
      </c>
      <c r="E7" s="672" t="s">
        <v>533</v>
      </c>
      <c r="F7" s="673"/>
      <c r="G7" s="673"/>
      <c r="H7" s="673"/>
      <c r="I7" s="674"/>
      <c r="J7" s="672" t="s">
        <v>534</v>
      </c>
      <c r="K7" s="673"/>
      <c r="L7" s="673"/>
      <c r="M7" s="673"/>
      <c r="N7" s="674"/>
      <c r="O7" s="416" t="s">
        <v>700</v>
      </c>
    </row>
    <row r="8" spans="2:16" ht="69" customHeight="1">
      <c r="B8" s="669"/>
      <c r="C8" s="669"/>
      <c r="D8" s="671"/>
      <c r="E8" s="121" t="s">
        <v>200</v>
      </c>
      <c r="F8" s="228" t="s">
        <v>197</v>
      </c>
      <c r="G8" s="228" t="s">
        <v>198</v>
      </c>
      <c r="H8" s="417" t="s">
        <v>201</v>
      </c>
      <c r="I8" s="415" t="s">
        <v>532</v>
      </c>
      <c r="J8" s="121" t="s">
        <v>200</v>
      </c>
      <c r="K8" s="228" t="s">
        <v>197</v>
      </c>
      <c r="L8" s="228" t="s">
        <v>198</v>
      </c>
      <c r="M8" s="417" t="s">
        <v>201</v>
      </c>
      <c r="N8" s="415" t="s">
        <v>532</v>
      </c>
      <c r="O8" s="128" t="s">
        <v>309</v>
      </c>
    </row>
    <row r="9" spans="2:16" ht="36" customHeight="1">
      <c r="B9" s="664" t="s">
        <v>143</v>
      </c>
      <c r="C9" s="413" t="s">
        <v>530</v>
      </c>
      <c r="D9" s="119" t="s">
        <v>519</v>
      </c>
      <c r="E9" s="14">
        <v>4751.3470035572291</v>
      </c>
      <c r="F9" s="14">
        <v>38070.404293438696</v>
      </c>
      <c r="G9" s="14">
        <v>30271.081071320179</v>
      </c>
      <c r="H9" s="14">
        <v>188732.31947249008</v>
      </c>
      <c r="I9" s="588">
        <v>2.2329884200442471</v>
      </c>
      <c r="J9" s="14">
        <v>3.6768167492630059</v>
      </c>
      <c r="K9" s="14">
        <v>4.4651576126987615</v>
      </c>
      <c r="L9" s="14">
        <v>4.4810279311952614</v>
      </c>
      <c r="M9" s="14">
        <v>5.2758462773068482</v>
      </c>
      <c r="N9" s="14">
        <v>-0.12996853419177987</v>
      </c>
      <c r="O9" s="123">
        <v>0.16</v>
      </c>
    </row>
    <row r="10" spans="2:16" ht="37.5" customHeight="1">
      <c r="B10" s="665"/>
      <c r="C10" s="413" t="s">
        <v>313</v>
      </c>
      <c r="D10" s="119" t="s">
        <v>519</v>
      </c>
      <c r="E10" s="14">
        <v>203.22027603169664</v>
      </c>
      <c r="F10" s="14">
        <v>743.63787222694316</v>
      </c>
      <c r="G10" s="14">
        <v>678.7261854304702</v>
      </c>
      <c r="H10" s="14">
        <v>2190.238114154492</v>
      </c>
      <c r="I10" s="589">
        <v>1.4287977964741421</v>
      </c>
      <c r="J10" s="14">
        <v>2.307967036925731</v>
      </c>
      <c r="K10" s="14">
        <v>2.8248189807767483</v>
      </c>
      <c r="L10" s="14">
        <v>2.8316946047072848</v>
      </c>
      <c r="M10" s="14">
        <v>3.3404913322108483</v>
      </c>
      <c r="N10" s="14">
        <v>-3.8032372734251932E-2</v>
      </c>
      <c r="O10" s="123">
        <v>0.18</v>
      </c>
    </row>
    <row r="11" spans="2:16" ht="37.5" customHeight="1">
      <c r="B11" s="665"/>
      <c r="C11" s="413" t="s">
        <v>314</v>
      </c>
      <c r="D11" s="119" t="s">
        <v>519</v>
      </c>
      <c r="E11" s="14">
        <v>1638.8690070921562</v>
      </c>
      <c r="F11" s="14">
        <v>2452.2370422748149</v>
      </c>
      <c r="G11" s="14">
        <v>2394.9450936037833</v>
      </c>
      <c r="H11" s="14">
        <v>4089.6719925658977</v>
      </c>
      <c r="I11" s="589">
        <v>1.1712786361553627</v>
      </c>
      <c r="J11" s="14">
        <v>3.2145442423011028</v>
      </c>
      <c r="K11" s="14">
        <v>3.3856231974395308</v>
      </c>
      <c r="L11" s="14">
        <v>3.3792955612502742</v>
      </c>
      <c r="M11" s="14">
        <v>3.611688477315143</v>
      </c>
      <c r="N11" s="14">
        <v>0.50616586412028275</v>
      </c>
      <c r="O11" s="123">
        <v>0.15</v>
      </c>
    </row>
    <row r="12" spans="2:16" ht="37.5" customHeight="1">
      <c r="B12" s="665"/>
      <c r="C12" s="413" t="s">
        <v>315</v>
      </c>
      <c r="D12" s="455" t="s">
        <v>521</v>
      </c>
      <c r="E12" s="14">
        <v>60.338158912587026</v>
      </c>
      <c r="F12" s="14">
        <v>241.34937998029827</v>
      </c>
      <c r="G12" s="14">
        <v>216.45532291359481</v>
      </c>
      <c r="H12" s="14">
        <v>807.22402597402595</v>
      </c>
      <c r="I12" s="589">
        <v>1.4620702101605967</v>
      </c>
      <c r="J12" s="14">
        <v>1.7805920544915605</v>
      </c>
      <c r="K12" s="14">
        <v>2.3309354338993251</v>
      </c>
      <c r="L12" s="14">
        <v>2.3353682701379843</v>
      </c>
      <c r="M12" s="14">
        <v>2.9069940796320477</v>
      </c>
      <c r="N12" s="14">
        <v>8.1758801435503452E-3</v>
      </c>
      <c r="O12" s="123">
        <v>0.18</v>
      </c>
    </row>
    <row r="13" spans="2:16" ht="37.5" customHeight="1">
      <c r="B13" s="665"/>
      <c r="C13" s="413" t="s">
        <v>316</v>
      </c>
      <c r="D13" s="119" t="s">
        <v>524</v>
      </c>
      <c r="E13" s="14">
        <v>0.23751704713904537</v>
      </c>
      <c r="F13" s="14">
        <v>0.66576756246761859</v>
      </c>
      <c r="G13" s="14">
        <v>0.64216690391459075</v>
      </c>
      <c r="H13" s="14">
        <v>1.4370354472297393</v>
      </c>
      <c r="I13" s="591">
        <v>0.65128284151017257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123">
        <v>0.17</v>
      </c>
    </row>
    <row r="14" spans="2:16" ht="37.5" customHeight="1">
      <c r="B14" s="666"/>
      <c r="C14" s="414" t="s">
        <v>317</v>
      </c>
      <c r="D14" s="118" t="s">
        <v>524</v>
      </c>
      <c r="E14" s="529">
        <v>2.2258909090909094</v>
      </c>
      <c r="F14" s="24">
        <v>13.280212192455853</v>
      </c>
      <c r="G14" s="24">
        <v>7.3412673664122128</v>
      </c>
      <c r="H14" s="24">
        <v>90.301455723142411</v>
      </c>
      <c r="I14" s="590">
        <v>2.339927242584773</v>
      </c>
      <c r="J14" s="529">
        <v>0.34750387574854913</v>
      </c>
      <c r="K14" s="24">
        <v>0.94412595088631079</v>
      </c>
      <c r="L14" s="24">
        <v>0.86577104121393855</v>
      </c>
      <c r="M14" s="24">
        <v>1.9556947515032295</v>
      </c>
      <c r="N14" s="590">
        <v>0.56387965903379744</v>
      </c>
      <c r="O14" s="122">
        <v>0.16</v>
      </c>
    </row>
    <row r="15" spans="2:16" ht="37.5" customHeight="1">
      <c r="B15" s="664" t="s">
        <v>160</v>
      </c>
      <c r="C15" s="241" t="s">
        <v>318</v>
      </c>
      <c r="D15" s="120" t="s">
        <v>161</v>
      </c>
      <c r="E15" s="14">
        <v>0</v>
      </c>
      <c r="F15" s="14">
        <v>29.382269503546084</v>
      </c>
      <c r="G15" s="14">
        <v>29.7</v>
      </c>
      <c r="H15" s="14">
        <v>65.3</v>
      </c>
      <c r="I15" s="592">
        <v>4.2475524122452007E-2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133">
        <v>0.16</v>
      </c>
    </row>
    <row r="16" spans="2:16" ht="37.5" customHeight="1">
      <c r="B16" s="665"/>
      <c r="C16" s="394" t="s">
        <v>319</v>
      </c>
      <c r="D16" s="119" t="s">
        <v>161</v>
      </c>
      <c r="E16" s="14">
        <v>34.5</v>
      </c>
      <c r="F16" s="14">
        <v>84.352482269503554</v>
      </c>
      <c r="G16" s="14">
        <v>88.2</v>
      </c>
      <c r="H16" s="14">
        <v>100</v>
      </c>
      <c r="I16" s="591">
        <v>-0.87103996600315559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123">
        <v>0.13</v>
      </c>
    </row>
    <row r="17" spans="2:15" ht="37.5" customHeight="1">
      <c r="B17" s="665"/>
      <c r="C17" s="394" t="s">
        <v>320</v>
      </c>
      <c r="D17" s="119" t="s">
        <v>161</v>
      </c>
      <c r="E17" s="14">
        <v>0</v>
      </c>
      <c r="F17" s="14">
        <v>43.826453900709218</v>
      </c>
      <c r="G17" s="14">
        <v>46.81</v>
      </c>
      <c r="H17" s="14">
        <v>73.605000000000004</v>
      </c>
      <c r="I17" s="591">
        <v>-1.0114622248555174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123">
        <v>0.12</v>
      </c>
    </row>
    <row r="18" spans="2:15" ht="37.5" customHeight="1">
      <c r="B18" s="665"/>
      <c r="C18" s="394" t="s">
        <v>321</v>
      </c>
      <c r="D18" s="119" t="s">
        <v>161</v>
      </c>
      <c r="E18" s="14">
        <v>0</v>
      </c>
      <c r="F18" s="14">
        <v>19.772801418439727</v>
      </c>
      <c r="G18" s="14">
        <v>20.23</v>
      </c>
      <c r="H18" s="14">
        <v>41.664999999999999</v>
      </c>
      <c r="I18" s="591">
        <v>-0.22701834962700496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123">
        <v>0.14000000000000001</v>
      </c>
    </row>
    <row r="19" spans="2:15" ht="37.5" customHeight="1">
      <c r="B19" s="665"/>
      <c r="C19" s="395" t="s">
        <v>482</v>
      </c>
      <c r="D19" s="119" t="s">
        <v>161</v>
      </c>
      <c r="E19" s="14">
        <v>11.7</v>
      </c>
      <c r="F19" s="14">
        <v>24.860283687943269</v>
      </c>
      <c r="G19" s="14">
        <v>24.4</v>
      </c>
      <c r="H19" s="14">
        <v>64.8</v>
      </c>
      <c r="I19" s="593">
        <v>1.3238673003425858</v>
      </c>
      <c r="J19" s="14">
        <v>1.1038037209559568</v>
      </c>
      <c r="K19" s="14">
        <v>1.3948022542211544</v>
      </c>
      <c r="L19" s="14">
        <v>1.4048337166199381</v>
      </c>
      <c r="M19" s="14">
        <v>1.8182258936139555</v>
      </c>
      <c r="N19" s="596">
        <v>0.14263401580119858</v>
      </c>
      <c r="O19" s="123">
        <v>0.22</v>
      </c>
    </row>
    <row r="20" spans="2:15" ht="37.5" customHeight="1">
      <c r="B20" s="666"/>
      <c r="C20" s="396" t="s">
        <v>323</v>
      </c>
      <c r="D20" s="118" t="s">
        <v>161</v>
      </c>
      <c r="E20" s="529">
        <v>77.3</v>
      </c>
      <c r="F20" s="24">
        <v>97.904964539007096</v>
      </c>
      <c r="G20" s="24">
        <v>99.5</v>
      </c>
      <c r="H20" s="24">
        <v>100</v>
      </c>
      <c r="I20" s="594">
        <v>-2.8339077376690902</v>
      </c>
      <c r="J20" s="595">
        <v>77.3</v>
      </c>
      <c r="K20" s="595">
        <v>97.904964539007096</v>
      </c>
      <c r="L20" s="595">
        <v>99.5</v>
      </c>
      <c r="M20" s="595">
        <v>100</v>
      </c>
      <c r="N20" s="597">
        <v>-2.8339077376690902</v>
      </c>
      <c r="O20" s="122">
        <v>0.23</v>
      </c>
    </row>
    <row r="21" spans="2:15" ht="41.25" customHeight="1">
      <c r="B21" s="666" t="s">
        <v>170</v>
      </c>
      <c r="C21" s="413" t="s">
        <v>324</v>
      </c>
      <c r="D21" s="455" t="s">
        <v>531</v>
      </c>
      <c r="E21" s="117">
        <v>0.42648202503700361</v>
      </c>
      <c r="F21" s="117">
        <v>1.8382972834264193</v>
      </c>
      <c r="G21" s="117">
        <v>1.6660319878141661</v>
      </c>
      <c r="H21" s="117">
        <v>5.161290322580645</v>
      </c>
      <c r="I21" s="601">
        <v>1.113339736241336</v>
      </c>
      <c r="J21" s="130">
        <v>0.75272021091965469</v>
      </c>
      <c r="K21" s="130">
        <v>1.2020832527775114</v>
      </c>
      <c r="L21" s="130">
        <v>1.1854805833915414</v>
      </c>
      <c r="M21" s="130">
        <v>1.728168545590641</v>
      </c>
      <c r="N21" s="540">
        <v>0.24724153992536479</v>
      </c>
      <c r="O21" s="123">
        <v>0.11</v>
      </c>
    </row>
    <row r="22" spans="2:15" ht="41.25" customHeight="1">
      <c r="B22" s="667"/>
      <c r="C22" s="413" t="s">
        <v>325</v>
      </c>
      <c r="D22" s="455" t="s">
        <v>531</v>
      </c>
      <c r="E22" s="117">
        <v>0</v>
      </c>
      <c r="F22" s="117">
        <v>1.7525926809299337</v>
      </c>
      <c r="G22" s="117">
        <v>1.5396076483734789</v>
      </c>
      <c r="H22" s="117">
        <v>13.548387096774194</v>
      </c>
      <c r="I22" s="601">
        <v>2.2304447304862767</v>
      </c>
      <c r="J22" s="124">
        <v>0</v>
      </c>
      <c r="K22" s="124">
        <v>0.89563381494357974</v>
      </c>
      <c r="L22" s="124">
        <v>1.154702271010271</v>
      </c>
      <c r="M22" s="124">
        <v>2.3839429906457092</v>
      </c>
      <c r="N22" s="541">
        <v>-0.40041796959309262</v>
      </c>
      <c r="O22" s="123">
        <v>0.11</v>
      </c>
    </row>
    <row r="23" spans="2:15" ht="41.25" customHeight="1">
      <c r="B23" s="667"/>
      <c r="C23" s="413" t="s">
        <v>326</v>
      </c>
      <c r="D23" s="455" t="s">
        <v>531</v>
      </c>
      <c r="E23" s="117">
        <v>0.85296405007400722</v>
      </c>
      <c r="F23" s="117">
        <v>3.5702348658885499</v>
      </c>
      <c r="G23" s="117">
        <v>3.0505243088655862</v>
      </c>
      <c r="H23" s="117">
        <v>10.123849231526201</v>
      </c>
      <c r="I23" s="601">
        <v>1.1325005044815017</v>
      </c>
      <c r="J23" s="125">
        <v>0.94836803841898165</v>
      </c>
      <c r="K23" s="125">
        <v>1.4953156084767225</v>
      </c>
      <c r="L23" s="125">
        <v>1.4503010566112864</v>
      </c>
      <c r="M23" s="125">
        <v>2.1632923920922718</v>
      </c>
      <c r="N23" s="540">
        <v>0.40542907444288923</v>
      </c>
      <c r="O23" s="123">
        <v>0.1</v>
      </c>
    </row>
    <row r="24" spans="2:15" ht="41.25" customHeight="1">
      <c r="B24" s="667"/>
      <c r="C24" s="481" t="s">
        <v>328</v>
      </c>
      <c r="D24" s="455" t="s">
        <v>531</v>
      </c>
      <c r="E24" s="117">
        <v>0.10768300901063631</v>
      </c>
      <c r="F24" s="117">
        <v>0.73430996709066998</v>
      </c>
      <c r="G24" s="117">
        <v>0.65595277140045916</v>
      </c>
      <c r="H24" s="117">
        <v>1.935483870967742</v>
      </c>
      <c r="I24" s="601">
        <v>1.133958954481342</v>
      </c>
      <c r="J24" s="124">
        <v>0.4757539406453461</v>
      </c>
      <c r="K24" s="124">
        <v>0.88282661997014</v>
      </c>
      <c r="L24" s="124">
        <v>0.86887544464350319</v>
      </c>
      <c r="M24" s="124">
        <v>1.2462251711484404</v>
      </c>
      <c r="N24" s="541">
        <v>0.16227260600228371</v>
      </c>
      <c r="O24" s="123">
        <v>0.1</v>
      </c>
    </row>
    <row r="25" spans="2:15" ht="41.25" customHeight="1">
      <c r="B25" s="667"/>
      <c r="C25" s="481" t="s">
        <v>327</v>
      </c>
      <c r="D25" s="455" t="s">
        <v>531</v>
      </c>
      <c r="E25" s="117">
        <v>8.743551630672379E-2</v>
      </c>
      <c r="F25" s="117">
        <v>19.144645820396892</v>
      </c>
      <c r="G25" s="117">
        <v>11.044112980006346</v>
      </c>
      <c r="H25" s="117">
        <v>138.92034730086826</v>
      </c>
      <c r="I25" s="601">
        <v>2.7167767809452852</v>
      </c>
      <c r="J25" s="124">
        <v>0.44384291629994049</v>
      </c>
      <c r="K25" s="124">
        <v>2.3701618744829394</v>
      </c>
      <c r="L25" s="124">
        <v>2.2269490462139099</v>
      </c>
      <c r="M25" s="124">
        <v>5.1791118081411458</v>
      </c>
      <c r="N25" s="541">
        <v>0.71218048011489232</v>
      </c>
      <c r="O25" s="123">
        <v>0.09</v>
      </c>
    </row>
    <row r="26" spans="2:15" ht="41.25" customHeight="1">
      <c r="B26" s="667"/>
      <c r="C26" s="481" t="s">
        <v>329</v>
      </c>
      <c r="D26" s="455" t="s">
        <v>531</v>
      </c>
      <c r="E26" s="598">
        <v>18.545683151718357</v>
      </c>
      <c r="F26" s="598">
        <v>47.088239675503765</v>
      </c>
      <c r="G26" s="598">
        <v>45.829775120979221</v>
      </c>
      <c r="H26" s="598">
        <v>101.40863440719968</v>
      </c>
      <c r="I26" s="599">
        <v>0.60827424514501538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123">
        <v>0.1</v>
      </c>
    </row>
    <row r="27" spans="2:15" ht="41.25" customHeight="1">
      <c r="B27" s="667"/>
      <c r="C27" s="413" t="s">
        <v>330</v>
      </c>
      <c r="D27" s="455" t="s">
        <v>531</v>
      </c>
      <c r="E27" s="300">
        <v>0</v>
      </c>
      <c r="F27" s="300">
        <v>11.731244828290537</v>
      </c>
      <c r="G27" s="300">
        <v>11.627906976744185</v>
      </c>
      <c r="H27" s="300">
        <v>58.823529411764703</v>
      </c>
      <c r="I27" s="602">
        <v>1.4963109930604059</v>
      </c>
      <c r="J27" s="14">
        <v>0</v>
      </c>
      <c r="K27" s="14">
        <v>1.8798268279848784</v>
      </c>
      <c r="L27" s="14">
        <v>1.8287903857876862</v>
      </c>
      <c r="M27" s="14">
        <v>5.9523809523809517</v>
      </c>
      <c r="N27" s="14">
        <v>0.8112368579592445</v>
      </c>
      <c r="O27" s="123">
        <v>0.1</v>
      </c>
    </row>
    <row r="28" spans="2:15" ht="41.25" customHeight="1">
      <c r="B28" s="667"/>
      <c r="C28" s="413" t="s">
        <v>331</v>
      </c>
      <c r="D28" s="455" t="s">
        <v>531</v>
      </c>
      <c r="E28" s="300">
        <v>0</v>
      </c>
      <c r="F28" s="300">
        <v>15.042871823252224</v>
      </c>
      <c r="G28" s="300">
        <v>13.698630136986301</v>
      </c>
      <c r="H28" s="300">
        <v>76.923076923076934</v>
      </c>
      <c r="I28" s="602">
        <v>1.5181091945013927</v>
      </c>
      <c r="J28" s="14">
        <v>0</v>
      </c>
      <c r="K28" s="14">
        <v>15.263021741834434</v>
      </c>
      <c r="L28" s="14">
        <v>14.869888475836431</v>
      </c>
      <c r="M28" s="14">
        <v>33.444816053511701</v>
      </c>
      <c r="N28" s="14">
        <v>0.3302144148569332</v>
      </c>
      <c r="O28" s="123">
        <v>0.1</v>
      </c>
    </row>
    <row r="29" spans="2:15" ht="41.25" customHeight="1">
      <c r="B29" s="667"/>
      <c r="C29" s="413" t="s">
        <v>332</v>
      </c>
      <c r="D29" s="455" t="s">
        <v>531</v>
      </c>
      <c r="E29" s="300">
        <v>0</v>
      </c>
      <c r="F29" s="300">
        <v>1.8798268279848784</v>
      </c>
      <c r="G29" s="300">
        <v>1.8287903857876862</v>
      </c>
      <c r="H29" s="300">
        <v>5.9523809523809517</v>
      </c>
      <c r="I29" s="599">
        <v>0.8112368579592445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123">
        <v>0.1</v>
      </c>
    </row>
    <row r="30" spans="2:15" ht="41.25" customHeight="1">
      <c r="B30" s="667"/>
      <c r="C30" s="414" t="s">
        <v>333</v>
      </c>
      <c r="D30" s="480" t="s">
        <v>531</v>
      </c>
      <c r="E30" s="600">
        <v>0</v>
      </c>
      <c r="F30" s="514">
        <v>15.263021741834434</v>
      </c>
      <c r="G30" s="514">
        <v>14.869888475836431</v>
      </c>
      <c r="H30" s="514">
        <v>33.444816053511701</v>
      </c>
      <c r="I30" s="603">
        <v>0.3302144148569332</v>
      </c>
      <c r="J30" s="410">
        <v>0</v>
      </c>
      <c r="K30" s="23">
        <v>0</v>
      </c>
      <c r="L30" s="23">
        <v>0</v>
      </c>
      <c r="M30" s="23">
        <v>0</v>
      </c>
      <c r="N30" s="44">
        <v>0</v>
      </c>
      <c r="O30" s="122">
        <v>0.09</v>
      </c>
    </row>
    <row r="31" spans="2:15" ht="41.25" customHeight="1">
      <c r="B31" s="667" t="s">
        <v>175</v>
      </c>
      <c r="C31" s="413" t="s">
        <v>176</v>
      </c>
      <c r="D31" s="119" t="s">
        <v>217</v>
      </c>
      <c r="E31" s="115">
        <v>0</v>
      </c>
      <c r="F31" s="115">
        <v>2.4074584147777789</v>
      </c>
      <c r="G31" s="115">
        <v>1.8545994065281899</v>
      </c>
      <c r="H31" s="115">
        <v>14.968741745179184</v>
      </c>
      <c r="I31" s="64">
        <v>1.6890749224426558</v>
      </c>
      <c r="J31" s="127">
        <v>0</v>
      </c>
      <c r="K31" s="127">
        <v>0.98010305715146606</v>
      </c>
      <c r="L31" s="127">
        <v>1.2286175241140413</v>
      </c>
      <c r="M31" s="127">
        <v>2.4644977833071833</v>
      </c>
      <c r="N31" s="411">
        <v>-0.29895589189471594</v>
      </c>
      <c r="O31" s="123">
        <v>0.26</v>
      </c>
    </row>
    <row r="32" spans="2:15" ht="41.25" customHeight="1">
      <c r="B32" s="667"/>
      <c r="C32" s="413" t="s">
        <v>268</v>
      </c>
      <c r="D32" s="455" t="s">
        <v>531</v>
      </c>
      <c r="E32" s="115">
        <v>0</v>
      </c>
      <c r="F32" s="115">
        <v>6.1811223288211048</v>
      </c>
      <c r="G32" s="115">
        <v>6.1578118287269081</v>
      </c>
      <c r="H32" s="115">
        <v>23.329362561665651</v>
      </c>
      <c r="I32" s="539">
        <v>0.71246376668644196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123">
        <v>0.25</v>
      </c>
    </row>
    <row r="33" spans="2:15" ht="41.25" customHeight="1">
      <c r="B33" s="667"/>
      <c r="C33" s="413" t="s">
        <v>181</v>
      </c>
      <c r="D33" s="455" t="s">
        <v>531</v>
      </c>
      <c r="E33" s="115">
        <v>0</v>
      </c>
      <c r="F33" s="115">
        <v>0.98108234967051811</v>
      </c>
      <c r="G33" s="115">
        <v>0.68659883902378127</v>
      </c>
      <c r="H33" s="115">
        <v>5.4300227710632338</v>
      </c>
      <c r="I33" s="64">
        <v>1.644196983300769</v>
      </c>
      <c r="J33" s="127">
        <v>0</v>
      </c>
      <c r="K33" s="127">
        <v>0.70729109014406555</v>
      </c>
      <c r="L33" s="127">
        <v>0.88220128950318011</v>
      </c>
      <c r="M33" s="127">
        <v>1.7576560104712138</v>
      </c>
      <c r="N33" s="411">
        <v>-0.1693832344395805</v>
      </c>
      <c r="O33" s="123">
        <v>0.25</v>
      </c>
    </row>
    <row r="34" spans="2:15" ht="41.25" customHeight="1">
      <c r="B34" s="667"/>
      <c r="C34" s="414" t="s">
        <v>182</v>
      </c>
      <c r="D34" s="480" t="s">
        <v>531</v>
      </c>
      <c r="E34" s="116">
        <v>0</v>
      </c>
      <c r="F34" s="116">
        <v>0.51567289397621641</v>
      </c>
      <c r="G34" s="116">
        <v>0.17908309455587393</v>
      </c>
      <c r="H34" s="116">
        <v>4.7380523964679977</v>
      </c>
      <c r="I34" s="65">
        <v>2.9664283095535997</v>
      </c>
      <c r="J34" s="126">
        <v>0</v>
      </c>
      <c r="K34" s="126">
        <v>0.52421064640192305</v>
      </c>
      <c r="L34" s="126">
        <v>0.56366127255183496</v>
      </c>
      <c r="M34" s="126">
        <v>1.6795771323821123</v>
      </c>
      <c r="N34" s="412">
        <v>0.27893377367923883</v>
      </c>
      <c r="O34" s="122">
        <v>0.24</v>
      </c>
    </row>
    <row r="35" spans="2:15">
      <c r="B35" t="s">
        <v>275</v>
      </c>
    </row>
    <row r="41" spans="2:15">
      <c r="C41" s="29"/>
      <c r="D41" s="29"/>
    </row>
    <row r="42" spans="2:15">
      <c r="C42" s="29"/>
      <c r="D42" s="29"/>
    </row>
    <row r="43" spans="2:15">
      <c r="C43" s="29"/>
      <c r="D43" s="29"/>
    </row>
    <row r="44" spans="2:15">
      <c r="C44" s="29"/>
      <c r="D44" s="29"/>
    </row>
    <row r="45" spans="2:15">
      <c r="C45" s="29"/>
      <c r="D45" s="29"/>
    </row>
  </sheetData>
  <mergeCells count="10">
    <mergeCell ref="B9:B14"/>
    <mergeCell ref="B21:B30"/>
    <mergeCell ref="B31:B34"/>
    <mergeCell ref="B1:O1"/>
    <mergeCell ref="B7:B8"/>
    <mergeCell ref="C7:C8"/>
    <mergeCell ref="D7:D8"/>
    <mergeCell ref="E7:I7"/>
    <mergeCell ref="J7:N7"/>
    <mergeCell ref="B15:B20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theme="9"/>
  </sheetPr>
  <dimension ref="B1:H158"/>
  <sheetViews>
    <sheetView showGridLines="0" workbookViewId="0">
      <selection activeCell="K21" sqref="K21"/>
    </sheetView>
  </sheetViews>
  <sheetFormatPr defaultRowHeight="15"/>
  <cols>
    <col min="3" max="3" width="30" bestFit="1" customWidth="1"/>
    <col min="4" max="8" width="17.7109375" customWidth="1"/>
  </cols>
  <sheetData>
    <row r="1" spans="2:8">
      <c r="B1" s="650" t="s">
        <v>237</v>
      </c>
      <c r="C1" s="650"/>
      <c r="D1" s="650"/>
      <c r="E1" s="650"/>
      <c r="F1" s="650"/>
      <c r="G1" s="650"/>
      <c r="H1" s="650"/>
    </row>
    <row r="2" spans="2:8">
      <c r="B2" s="129"/>
      <c r="C2" s="129"/>
      <c r="D2" s="129"/>
      <c r="E2" s="129"/>
      <c r="F2" s="129"/>
      <c r="G2" s="129"/>
      <c r="H2" s="129"/>
    </row>
    <row r="3" spans="2:8">
      <c r="B3" s="19" t="s">
        <v>467</v>
      </c>
    </row>
    <row r="4" spans="2:8">
      <c r="B4" s="19" t="s">
        <v>608</v>
      </c>
    </row>
    <row r="5" spans="2:8">
      <c r="B5" s="20">
        <v>2020</v>
      </c>
    </row>
    <row r="6" spans="2:8">
      <c r="B6" s="106" t="s">
        <v>302</v>
      </c>
    </row>
    <row r="8" spans="2:8" ht="60">
      <c r="B8" s="15" t="s">
        <v>186</v>
      </c>
      <c r="C8" s="1" t="s">
        <v>0</v>
      </c>
      <c r="D8" s="36" t="s">
        <v>606</v>
      </c>
      <c r="E8" s="36" t="s">
        <v>304</v>
      </c>
      <c r="F8" s="37" t="s">
        <v>305</v>
      </c>
      <c r="G8" s="36" t="s">
        <v>650</v>
      </c>
      <c r="H8" s="477" t="s">
        <v>369</v>
      </c>
    </row>
    <row r="9" spans="2:8">
      <c r="B9" s="15" t="s">
        <v>191</v>
      </c>
      <c r="C9" s="1" t="s">
        <v>192</v>
      </c>
      <c r="D9" s="36" t="s">
        <v>193</v>
      </c>
      <c r="E9" s="36" t="s">
        <v>194</v>
      </c>
      <c r="F9" s="37" t="s">
        <v>195</v>
      </c>
      <c r="G9" s="36" t="s">
        <v>285</v>
      </c>
      <c r="H9" s="477" t="s">
        <v>286</v>
      </c>
    </row>
    <row r="10" spans="2:8">
      <c r="B10" s="617">
        <v>5100102</v>
      </c>
      <c r="C10" s="516" t="s">
        <v>1</v>
      </c>
      <c r="D10" s="56">
        <v>58</v>
      </c>
      <c r="E10" s="32">
        <v>0</v>
      </c>
      <c r="F10" s="298">
        <v>2</v>
      </c>
      <c r="G10" s="56">
        <v>2</v>
      </c>
      <c r="H10" s="43">
        <v>34.482758620689651</v>
      </c>
    </row>
    <row r="11" spans="2:8">
      <c r="B11" s="617">
        <v>5100201</v>
      </c>
      <c r="C11" s="516" t="s">
        <v>2</v>
      </c>
      <c r="D11" s="56">
        <v>426</v>
      </c>
      <c r="E11" s="32">
        <v>3</v>
      </c>
      <c r="F11" s="568">
        <v>5</v>
      </c>
      <c r="G11" s="56">
        <v>8</v>
      </c>
      <c r="H11" s="43">
        <v>18.779342723004696</v>
      </c>
    </row>
    <row r="12" spans="2:8">
      <c r="B12" s="617">
        <v>5100250</v>
      </c>
      <c r="C12" s="516" t="s">
        <v>3</v>
      </c>
      <c r="D12" s="56">
        <v>894</v>
      </c>
      <c r="E12" s="32">
        <v>5</v>
      </c>
      <c r="F12" s="568">
        <v>5</v>
      </c>
      <c r="G12" s="56">
        <v>10</v>
      </c>
      <c r="H12" s="43">
        <v>11.185682326621924</v>
      </c>
    </row>
    <row r="13" spans="2:8">
      <c r="B13" s="617">
        <v>5100300</v>
      </c>
      <c r="C13" s="516" t="s">
        <v>4</v>
      </c>
      <c r="D13" s="56">
        <v>197</v>
      </c>
      <c r="E13" s="32">
        <v>0</v>
      </c>
      <c r="F13" s="298">
        <v>0</v>
      </c>
      <c r="G13" s="56">
        <v>0</v>
      </c>
      <c r="H13" s="43">
        <v>0</v>
      </c>
    </row>
    <row r="14" spans="2:8">
      <c r="B14" s="617">
        <v>5100359</v>
      </c>
      <c r="C14" s="516" t="s">
        <v>5</v>
      </c>
      <c r="D14" s="56">
        <v>91</v>
      </c>
      <c r="E14" s="32">
        <v>2</v>
      </c>
      <c r="F14" s="298" t="s">
        <v>695</v>
      </c>
      <c r="G14" s="56">
        <v>2</v>
      </c>
      <c r="H14" s="43">
        <v>21.978021978021978</v>
      </c>
    </row>
    <row r="15" spans="2:8">
      <c r="B15" s="617">
        <v>5100409</v>
      </c>
      <c r="C15" s="516" t="s">
        <v>6</v>
      </c>
      <c r="D15" s="56">
        <v>141</v>
      </c>
      <c r="E15" s="32">
        <v>1</v>
      </c>
      <c r="F15" s="298">
        <v>0</v>
      </c>
      <c r="G15" s="56">
        <v>1</v>
      </c>
      <c r="H15" s="43">
        <v>7.0921985815602833</v>
      </c>
    </row>
    <row r="16" spans="2:8">
      <c r="B16" s="617">
        <v>5100508</v>
      </c>
      <c r="C16" s="516" t="s">
        <v>7</v>
      </c>
      <c r="D16" s="56">
        <v>76</v>
      </c>
      <c r="E16" s="32">
        <v>2</v>
      </c>
      <c r="F16" s="568">
        <v>0</v>
      </c>
      <c r="G16" s="56">
        <v>2</v>
      </c>
      <c r="H16" s="43">
        <v>26.315789473684209</v>
      </c>
    </row>
    <row r="17" spans="2:8">
      <c r="B17" s="617">
        <v>5100607</v>
      </c>
      <c r="C17" s="516" t="s">
        <v>8</v>
      </c>
      <c r="D17" s="56">
        <v>146</v>
      </c>
      <c r="E17" s="32">
        <v>1</v>
      </c>
      <c r="F17" s="568">
        <v>1</v>
      </c>
      <c r="G17" s="56">
        <v>2</v>
      </c>
      <c r="H17" s="43">
        <v>13.698630136986301</v>
      </c>
    </row>
    <row r="18" spans="2:8">
      <c r="B18" s="617">
        <v>5100805</v>
      </c>
      <c r="C18" s="516" t="s">
        <v>9</v>
      </c>
      <c r="D18" s="56">
        <v>122</v>
      </c>
      <c r="E18" s="32">
        <v>0</v>
      </c>
      <c r="F18" s="568" t="s">
        <v>695</v>
      </c>
      <c r="G18" s="56">
        <v>0</v>
      </c>
      <c r="H18" s="43">
        <v>0</v>
      </c>
    </row>
    <row r="19" spans="2:8">
      <c r="B19" s="617">
        <v>5101001</v>
      </c>
      <c r="C19" s="516" t="s">
        <v>10</v>
      </c>
      <c r="D19" s="56">
        <v>43</v>
      </c>
      <c r="E19" s="32">
        <v>1</v>
      </c>
      <c r="F19" s="298">
        <v>0</v>
      </c>
      <c r="G19" s="56">
        <v>1</v>
      </c>
      <c r="H19" s="43">
        <v>23.255813953488371</v>
      </c>
    </row>
    <row r="20" spans="2:8">
      <c r="B20" s="617">
        <v>5101209</v>
      </c>
      <c r="C20" s="516" t="s">
        <v>11</v>
      </c>
      <c r="D20" s="56">
        <v>8</v>
      </c>
      <c r="E20" s="32">
        <v>0</v>
      </c>
      <c r="F20" s="298">
        <v>0</v>
      </c>
      <c r="G20" s="56">
        <v>0</v>
      </c>
      <c r="H20" s="43">
        <v>0</v>
      </c>
    </row>
    <row r="21" spans="2:8">
      <c r="B21" s="617">
        <v>5101258</v>
      </c>
      <c r="C21" s="516" t="s">
        <v>12</v>
      </c>
      <c r="D21" s="56">
        <v>255</v>
      </c>
      <c r="E21" s="32">
        <v>0</v>
      </c>
      <c r="F21" s="298">
        <v>1</v>
      </c>
      <c r="G21" s="56">
        <v>1</v>
      </c>
      <c r="H21" s="43">
        <v>3.9215686274509802</v>
      </c>
    </row>
    <row r="22" spans="2:8">
      <c r="B22" s="617">
        <v>5101308</v>
      </c>
      <c r="C22" s="516" t="s">
        <v>13</v>
      </c>
      <c r="D22" s="56">
        <v>104</v>
      </c>
      <c r="E22" s="32">
        <v>1</v>
      </c>
      <c r="F22" s="298">
        <v>0</v>
      </c>
      <c r="G22" s="56">
        <v>1</v>
      </c>
      <c r="H22" s="43">
        <v>9.6153846153846168</v>
      </c>
    </row>
    <row r="23" spans="2:8">
      <c r="B23" s="617">
        <v>5101407</v>
      </c>
      <c r="C23" s="516" t="s">
        <v>14</v>
      </c>
      <c r="D23" s="56">
        <v>389</v>
      </c>
      <c r="E23" s="32">
        <v>7</v>
      </c>
      <c r="F23" s="298" t="s">
        <v>695</v>
      </c>
      <c r="G23" s="56">
        <v>7</v>
      </c>
      <c r="H23" s="43">
        <v>17.994858611825194</v>
      </c>
    </row>
    <row r="24" spans="2:8">
      <c r="B24" s="617">
        <v>5101605</v>
      </c>
      <c r="C24" s="516" t="s">
        <v>15</v>
      </c>
      <c r="D24" s="56">
        <v>56</v>
      </c>
      <c r="E24" s="32">
        <v>0</v>
      </c>
      <c r="F24" s="298" t="s">
        <v>695</v>
      </c>
      <c r="G24" s="56">
        <v>0</v>
      </c>
      <c r="H24" s="43">
        <v>0</v>
      </c>
    </row>
    <row r="25" spans="2:8">
      <c r="B25" s="617">
        <v>5101704</v>
      </c>
      <c r="C25" s="516" t="s">
        <v>16</v>
      </c>
      <c r="D25" s="56">
        <v>453</v>
      </c>
      <c r="E25" s="32">
        <v>4</v>
      </c>
      <c r="F25" s="568">
        <v>2</v>
      </c>
      <c r="G25" s="56">
        <v>6</v>
      </c>
      <c r="H25" s="43">
        <v>13.245033112582782</v>
      </c>
    </row>
    <row r="26" spans="2:8">
      <c r="B26" s="617">
        <v>5101803</v>
      </c>
      <c r="C26" s="516" t="s">
        <v>17</v>
      </c>
      <c r="D26" s="56">
        <v>1087</v>
      </c>
      <c r="E26" s="32">
        <v>8</v>
      </c>
      <c r="F26" s="568">
        <v>8</v>
      </c>
      <c r="G26" s="56">
        <v>16</v>
      </c>
      <c r="H26" s="43">
        <v>14.719411223551058</v>
      </c>
    </row>
    <row r="27" spans="2:8">
      <c r="B27" s="617">
        <v>5101852</v>
      </c>
      <c r="C27" s="516" t="s">
        <v>18</v>
      </c>
      <c r="D27" s="56">
        <v>92</v>
      </c>
      <c r="E27" s="32">
        <v>1</v>
      </c>
      <c r="F27" s="568">
        <v>3</v>
      </c>
      <c r="G27" s="56">
        <v>4</v>
      </c>
      <c r="H27" s="43">
        <v>43.478260869565219</v>
      </c>
    </row>
    <row r="28" spans="2:8">
      <c r="B28" s="617">
        <v>5101902</v>
      </c>
      <c r="C28" s="516" t="s">
        <v>19</v>
      </c>
      <c r="D28" s="56">
        <v>342</v>
      </c>
      <c r="E28" s="32">
        <v>4</v>
      </c>
      <c r="F28" s="568">
        <v>2</v>
      </c>
      <c r="G28" s="56">
        <v>6</v>
      </c>
      <c r="H28" s="43">
        <v>17.543859649122805</v>
      </c>
    </row>
    <row r="29" spans="2:8">
      <c r="B29" s="617">
        <v>5102504</v>
      </c>
      <c r="C29" s="516" t="s">
        <v>20</v>
      </c>
      <c r="D29" s="56">
        <v>1517</v>
      </c>
      <c r="E29" s="32">
        <v>16</v>
      </c>
      <c r="F29" s="568">
        <v>10</v>
      </c>
      <c r="G29" s="56">
        <v>26</v>
      </c>
      <c r="H29" s="43">
        <v>17.139090309822016</v>
      </c>
    </row>
    <row r="30" spans="2:8">
      <c r="B30" s="617">
        <v>5102603</v>
      </c>
      <c r="C30" s="516" t="s">
        <v>21</v>
      </c>
      <c r="D30" s="56">
        <v>435</v>
      </c>
      <c r="E30" s="32">
        <v>7</v>
      </c>
      <c r="F30" s="568">
        <v>8</v>
      </c>
      <c r="G30" s="56">
        <v>15</v>
      </c>
      <c r="H30" s="43">
        <v>34.482758620689651</v>
      </c>
    </row>
    <row r="31" spans="2:8">
      <c r="B31" s="617">
        <v>5102637</v>
      </c>
      <c r="C31" s="516" t="s">
        <v>22</v>
      </c>
      <c r="D31" s="56">
        <v>790</v>
      </c>
      <c r="E31" s="32">
        <v>2</v>
      </c>
      <c r="F31" s="568">
        <v>10</v>
      </c>
      <c r="G31" s="56">
        <v>12</v>
      </c>
      <c r="H31" s="43">
        <v>15.189873417721518</v>
      </c>
    </row>
    <row r="32" spans="2:8">
      <c r="B32" s="617">
        <v>5102678</v>
      </c>
      <c r="C32" s="516" t="s">
        <v>23</v>
      </c>
      <c r="D32" s="56">
        <v>784</v>
      </c>
      <c r="E32" s="32">
        <v>2</v>
      </c>
      <c r="F32" s="568">
        <v>1</v>
      </c>
      <c r="G32" s="56">
        <v>3</v>
      </c>
      <c r="H32" s="43">
        <v>3.8265306122448979</v>
      </c>
    </row>
    <row r="33" spans="2:8">
      <c r="B33" s="617">
        <v>5102686</v>
      </c>
      <c r="C33" s="516" t="s">
        <v>24</v>
      </c>
      <c r="D33" s="56">
        <v>120</v>
      </c>
      <c r="E33" s="32">
        <v>1</v>
      </c>
      <c r="F33" s="568">
        <v>0</v>
      </c>
      <c r="G33" s="56">
        <v>1</v>
      </c>
      <c r="H33" s="43">
        <v>8.3333333333333339</v>
      </c>
    </row>
    <row r="34" spans="2:8">
      <c r="B34" s="617">
        <v>5102694</v>
      </c>
      <c r="C34" s="516" t="s">
        <v>25</v>
      </c>
      <c r="D34" s="56">
        <v>65</v>
      </c>
      <c r="E34" s="32">
        <v>0</v>
      </c>
      <c r="F34" s="298" t="s">
        <v>695</v>
      </c>
      <c r="G34" s="56">
        <v>0</v>
      </c>
      <c r="H34" s="43">
        <v>0</v>
      </c>
    </row>
    <row r="35" spans="2:8">
      <c r="B35" s="617">
        <v>5102702</v>
      </c>
      <c r="C35" s="516" t="s">
        <v>26</v>
      </c>
      <c r="D35" s="56">
        <v>436</v>
      </c>
      <c r="E35" s="32">
        <v>7</v>
      </c>
      <c r="F35" s="298">
        <v>3</v>
      </c>
      <c r="G35" s="56">
        <v>10</v>
      </c>
      <c r="H35" s="43">
        <v>22.935779816513762</v>
      </c>
    </row>
    <row r="36" spans="2:8">
      <c r="B36" s="617">
        <v>5102793</v>
      </c>
      <c r="C36" s="516" t="s">
        <v>27</v>
      </c>
      <c r="D36" s="56">
        <v>129</v>
      </c>
      <c r="E36" s="32">
        <v>2</v>
      </c>
      <c r="F36" s="298">
        <v>0</v>
      </c>
      <c r="G36" s="56">
        <v>2</v>
      </c>
      <c r="H36" s="43">
        <v>15.503875968992247</v>
      </c>
    </row>
    <row r="37" spans="2:8">
      <c r="B37" s="617">
        <v>5102850</v>
      </c>
      <c r="C37" s="516" t="s">
        <v>28</v>
      </c>
      <c r="D37" s="56">
        <v>110</v>
      </c>
      <c r="E37" s="32">
        <v>1</v>
      </c>
      <c r="F37" s="568">
        <v>0</v>
      </c>
      <c r="G37" s="56">
        <v>1</v>
      </c>
      <c r="H37" s="43">
        <v>9.0909090909090899</v>
      </c>
    </row>
    <row r="38" spans="2:8">
      <c r="B38" s="617">
        <v>5103007</v>
      </c>
      <c r="C38" s="516" t="s">
        <v>29</v>
      </c>
      <c r="D38" s="56">
        <v>263</v>
      </c>
      <c r="E38" s="32">
        <v>4</v>
      </c>
      <c r="F38" s="568">
        <v>2</v>
      </c>
      <c r="G38" s="56">
        <v>6</v>
      </c>
      <c r="H38" s="43">
        <v>22.813688212927758</v>
      </c>
    </row>
    <row r="39" spans="2:8">
      <c r="B39" s="617">
        <v>5103056</v>
      </c>
      <c r="C39" s="516" t="s">
        <v>30</v>
      </c>
      <c r="D39" s="56">
        <v>135</v>
      </c>
      <c r="E39" s="32">
        <v>0</v>
      </c>
      <c r="F39" s="298">
        <v>2</v>
      </c>
      <c r="G39" s="56">
        <v>2</v>
      </c>
      <c r="H39" s="43">
        <v>14.814814814814815</v>
      </c>
    </row>
    <row r="40" spans="2:8">
      <c r="B40" s="617">
        <v>5103106</v>
      </c>
      <c r="C40" s="516" t="s">
        <v>31</v>
      </c>
      <c r="D40" s="56">
        <v>69</v>
      </c>
      <c r="E40" s="32">
        <v>1</v>
      </c>
      <c r="F40" s="298">
        <v>1</v>
      </c>
      <c r="G40" s="56">
        <v>2</v>
      </c>
      <c r="H40" s="43">
        <v>28.985507246376812</v>
      </c>
    </row>
    <row r="41" spans="2:8">
      <c r="B41" s="617">
        <v>5103205</v>
      </c>
      <c r="C41" s="516" t="s">
        <v>32</v>
      </c>
      <c r="D41" s="56">
        <v>493</v>
      </c>
      <c r="E41" s="32">
        <v>9</v>
      </c>
      <c r="F41" s="568">
        <v>2</v>
      </c>
      <c r="G41" s="56">
        <v>11</v>
      </c>
      <c r="H41" s="43">
        <v>22.312373225152129</v>
      </c>
    </row>
    <row r="42" spans="2:8">
      <c r="B42" s="617">
        <v>5103254</v>
      </c>
      <c r="C42" s="516" t="s">
        <v>33</v>
      </c>
      <c r="D42" s="56">
        <v>471</v>
      </c>
      <c r="E42" s="32">
        <v>4</v>
      </c>
      <c r="F42" s="568">
        <v>6</v>
      </c>
      <c r="G42" s="56">
        <v>10</v>
      </c>
      <c r="H42" s="43">
        <v>21.231422505307854</v>
      </c>
    </row>
    <row r="43" spans="2:8">
      <c r="B43" s="617">
        <v>5103304</v>
      </c>
      <c r="C43" s="516" t="s">
        <v>34</v>
      </c>
      <c r="D43" s="56">
        <v>363</v>
      </c>
      <c r="E43" s="32">
        <v>4</v>
      </c>
      <c r="F43" s="568">
        <v>3</v>
      </c>
      <c r="G43" s="56">
        <v>7</v>
      </c>
      <c r="H43" s="43">
        <v>19.28374655647383</v>
      </c>
    </row>
    <row r="44" spans="2:8">
      <c r="B44" s="617">
        <v>5103353</v>
      </c>
      <c r="C44" s="516" t="s">
        <v>35</v>
      </c>
      <c r="D44" s="56">
        <v>621</v>
      </c>
      <c r="E44" s="32">
        <v>1</v>
      </c>
      <c r="F44" s="568">
        <v>5</v>
      </c>
      <c r="G44" s="56">
        <v>6</v>
      </c>
      <c r="H44" s="43">
        <v>9.6618357487922708</v>
      </c>
    </row>
    <row r="45" spans="2:8">
      <c r="B45" s="617">
        <v>5103361</v>
      </c>
      <c r="C45" s="516" t="s">
        <v>36</v>
      </c>
      <c r="D45" s="56">
        <v>63</v>
      </c>
      <c r="E45" s="32">
        <v>0</v>
      </c>
      <c r="F45" s="298" t="s">
        <v>695</v>
      </c>
      <c r="G45" s="56">
        <v>0</v>
      </c>
      <c r="H45" s="43">
        <v>0</v>
      </c>
    </row>
    <row r="46" spans="2:8">
      <c r="B46" s="617">
        <v>5103379</v>
      </c>
      <c r="C46" s="516" t="s">
        <v>37</v>
      </c>
      <c r="D46" s="56">
        <v>158</v>
      </c>
      <c r="E46" s="32">
        <v>0</v>
      </c>
      <c r="F46" s="298">
        <v>1</v>
      </c>
      <c r="G46" s="56">
        <v>1</v>
      </c>
      <c r="H46" s="43">
        <v>6.3291139240506329</v>
      </c>
    </row>
    <row r="47" spans="2:8">
      <c r="B47" s="617">
        <v>5103403</v>
      </c>
      <c r="C47" s="516" t="s">
        <v>38</v>
      </c>
      <c r="D47" s="56">
        <v>9828</v>
      </c>
      <c r="E47" s="32">
        <v>102</v>
      </c>
      <c r="F47" s="298">
        <v>62</v>
      </c>
      <c r="G47" s="56">
        <v>164</v>
      </c>
      <c r="H47" s="43">
        <v>16.687016687016687</v>
      </c>
    </row>
    <row r="48" spans="2:8">
      <c r="B48" s="617">
        <v>5103437</v>
      </c>
      <c r="C48" s="516" t="s">
        <v>39</v>
      </c>
      <c r="D48" s="56">
        <v>67</v>
      </c>
      <c r="E48" s="32">
        <v>0</v>
      </c>
      <c r="F48" s="298">
        <v>0</v>
      </c>
      <c r="G48" s="56">
        <v>0</v>
      </c>
      <c r="H48" s="43">
        <v>0</v>
      </c>
    </row>
    <row r="49" spans="2:8">
      <c r="B49" s="617">
        <v>5103452</v>
      </c>
      <c r="C49" s="516" t="s">
        <v>40</v>
      </c>
      <c r="D49" s="56">
        <v>98</v>
      </c>
      <c r="E49" s="32">
        <v>1</v>
      </c>
      <c r="F49" s="298">
        <v>1</v>
      </c>
      <c r="G49" s="56">
        <v>2</v>
      </c>
      <c r="H49" s="43">
        <v>20.408163265306122</v>
      </c>
    </row>
    <row r="50" spans="2:8">
      <c r="B50" s="617">
        <v>5103502</v>
      </c>
      <c r="C50" s="516" t="s">
        <v>41</v>
      </c>
      <c r="D50" s="56">
        <v>388</v>
      </c>
      <c r="E50" s="32">
        <v>2</v>
      </c>
      <c r="F50" s="568">
        <v>2</v>
      </c>
      <c r="G50" s="56">
        <v>4</v>
      </c>
      <c r="H50" s="43">
        <v>10.309278350515465</v>
      </c>
    </row>
    <row r="51" spans="2:8">
      <c r="B51" s="617">
        <v>5103601</v>
      </c>
      <c r="C51" s="516" t="s">
        <v>42</v>
      </c>
      <c r="D51" s="56">
        <v>77</v>
      </c>
      <c r="E51" s="32">
        <v>3</v>
      </c>
      <c r="F51" s="568">
        <v>1</v>
      </c>
      <c r="G51" s="56">
        <v>4</v>
      </c>
      <c r="H51" s="43">
        <v>51.948051948051955</v>
      </c>
    </row>
    <row r="52" spans="2:8">
      <c r="B52" s="617">
        <v>5103700</v>
      </c>
      <c r="C52" s="516" t="s">
        <v>43</v>
      </c>
      <c r="D52" s="56">
        <v>207</v>
      </c>
      <c r="E52" s="32">
        <v>4</v>
      </c>
      <c r="F52" s="568" t="s">
        <v>695</v>
      </c>
      <c r="G52" s="56">
        <v>4</v>
      </c>
      <c r="H52" s="43">
        <v>19.323671497584542</v>
      </c>
    </row>
    <row r="53" spans="2:8">
      <c r="B53" s="617">
        <v>5103809</v>
      </c>
      <c r="C53" s="516" t="s">
        <v>44</v>
      </c>
      <c r="D53" s="56">
        <v>44</v>
      </c>
      <c r="E53" s="32">
        <v>0</v>
      </c>
      <c r="F53" s="298">
        <v>0</v>
      </c>
      <c r="G53" s="56">
        <v>0</v>
      </c>
      <c r="H53" s="43">
        <v>0</v>
      </c>
    </row>
    <row r="54" spans="2:8">
      <c r="B54" s="617">
        <v>5103858</v>
      </c>
      <c r="C54" s="516" t="s">
        <v>45</v>
      </c>
      <c r="D54" s="56">
        <v>159</v>
      </c>
      <c r="E54" s="32">
        <v>0</v>
      </c>
      <c r="F54" s="298" t="s">
        <v>695</v>
      </c>
      <c r="G54" s="56">
        <v>0</v>
      </c>
      <c r="H54" s="43">
        <v>0</v>
      </c>
    </row>
    <row r="55" spans="2:8">
      <c r="B55" s="617">
        <v>5103908</v>
      </c>
      <c r="C55" s="516" t="s">
        <v>46</v>
      </c>
      <c r="D55" s="56">
        <v>127</v>
      </c>
      <c r="E55" s="32">
        <v>3</v>
      </c>
      <c r="F55" s="298">
        <v>1</v>
      </c>
      <c r="G55" s="56">
        <v>4</v>
      </c>
      <c r="H55" s="43">
        <v>31.496062992125985</v>
      </c>
    </row>
    <row r="56" spans="2:8">
      <c r="B56" s="617">
        <v>5103957</v>
      </c>
      <c r="C56" s="516" t="s">
        <v>47</v>
      </c>
      <c r="D56" s="56">
        <v>27</v>
      </c>
      <c r="E56" s="32">
        <v>0</v>
      </c>
      <c r="F56" s="298">
        <v>1</v>
      </c>
      <c r="G56" s="56">
        <v>1</v>
      </c>
      <c r="H56" s="43">
        <v>37.037037037037038</v>
      </c>
    </row>
    <row r="57" spans="2:8">
      <c r="B57" s="617">
        <v>5104104</v>
      </c>
      <c r="C57" s="516" t="s">
        <v>48</v>
      </c>
      <c r="D57" s="56">
        <v>514</v>
      </c>
      <c r="E57" s="32">
        <v>3</v>
      </c>
      <c r="F57" s="298">
        <v>2</v>
      </c>
      <c r="G57" s="56">
        <v>5</v>
      </c>
      <c r="H57" s="43">
        <v>9.7276264591439698</v>
      </c>
    </row>
    <row r="58" spans="2:8">
      <c r="B58" s="617">
        <v>5104203</v>
      </c>
      <c r="C58" s="516" t="s">
        <v>49</v>
      </c>
      <c r="D58" s="56">
        <v>97</v>
      </c>
      <c r="E58" s="32">
        <v>0</v>
      </c>
      <c r="F58" s="298">
        <v>0</v>
      </c>
      <c r="G58" s="56">
        <v>0</v>
      </c>
      <c r="H58" s="43">
        <v>0</v>
      </c>
    </row>
    <row r="59" spans="2:8">
      <c r="B59" s="617">
        <v>5104500</v>
      </c>
      <c r="C59" s="516" t="s">
        <v>50</v>
      </c>
      <c r="D59" s="56">
        <v>20</v>
      </c>
      <c r="E59" s="32">
        <v>0</v>
      </c>
      <c r="F59" s="298" t="s">
        <v>695</v>
      </c>
      <c r="G59" s="56">
        <v>0</v>
      </c>
      <c r="H59" s="43">
        <v>0</v>
      </c>
    </row>
    <row r="60" spans="2:8">
      <c r="B60" s="617">
        <v>5104526</v>
      </c>
      <c r="C60" s="516" t="s">
        <v>51</v>
      </c>
      <c r="D60" s="56">
        <v>127</v>
      </c>
      <c r="E60" s="32">
        <v>0</v>
      </c>
      <c r="F60" s="298">
        <v>1</v>
      </c>
      <c r="G60" s="56">
        <v>1</v>
      </c>
      <c r="H60" s="43">
        <v>7.8740157480314963</v>
      </c>
    </row>
    <row r="61" spans="2:8">
      <c r="B61" s="617">
        <v>5104542</v>
      </c>
      <c r="C61" s="516" t="s">
        <v>52</v>
      </c>
      <c r="D61" s="56">
        <v>104</v>
      </c>
      <c r="E61" s="32">
        <v>0</v>
      </c>
      <c r="F61" s="298" t="s">
        <v>695</v>
      </c>
      <c r="G61" s="56">
        <v>0</v>
      </c>
      <c r="H61" s="43">
        <v>0</v>
      </c>
    </row>
    <row r="62" spans="2:8">
      <c r="B62" s="617">
        <v>5104559</v>
      </c>
      <c r="C62" s="516" t="s">
        <v>53</v>
      </c>
      <c r="D62" s="56">
        <v>71</v>
      </c>
      <c r="E62" s="32">
        <v>2</v>
      </c>
      <c r="F62" s="298" t="s">
        <v>695</v>
      </c>
      <c r="G62" s="56">
        <v>2</v>
      </c>
      <c r="H62" s="43">
        <v>28.169014084507044</v>
      </c>
    </row>
    <row r="63" spans="2:8">
      <c r="B63" s="617">
        <v>5104609</v>
      </c>
      <c r="C63" s="516" t="s">
        <v>54</v>
      </c>
      <c r="D63" s="56">
        <v>168</v>
      </c>
      <c r="E63" s="32">
        <v>4</v>
      </c>
      <c r="F63" s="298">
        <v>3</v>
      </c>
      <c r="G63" s="56">
        <v>7</v>
      </c>
      <c r="H63" s="43">
        <v>41.666666666666664</v>
      </c>
    </row>
    <row r="64" spans="2:8">
      <c r="B64" s="617">
        <v>5104807</v>
      </c>
      <c r="C64" s="516" t="s">
        <v>55</v>
      </c>
      <c r="D64" s="56">
        <v>434</v>
      </c>
      <c r="E64" s="32">
        <v>5</v>
      </c>
      <c r="F64" s="298">
        <v>1</v>
      </c>
      <c r="G64" s="56">
        <v>6</v>
      </c>
      <c r="H64" s="43">
        <v>13.82488479262673</v>
      </c>
    </row>
    <row r="65" spans="2:8">
      <c r="B65" s="617">
        <v>5104906</v>
      </c>
      <c r="C65" s="516" t="s">
        <v>56</v>
      </c>
      <c r="D65" s="56">
        <v>105</v>
      </c>
      <c r="E65" s="32">
        <v>0</v>
      </c>
      <c r="F65" s="298">
        <v>0</v>
      </c>
      <c r="G65" s="56">
        <v>0</v>
      </c>
      <c r="H65" s="43">
        <v>0</v>
      </c>
    </row>
    <row r="66" spans="2:8">
      <c r="B66" s="617">
        <v>5105002</v>
      </c>
      <c r="C66" s="516" t="s">
        <v>57</v>
      </c>
      <c r="D66" s="56">
        <v>121</v>
      </c>
      <c r="E66" s="32">
        <v>1</v>
      </c>
      <c r="F66" s="568">
        <v>2</v>
      </c>
      <c r="G66" s="56">
        <v>3</v>
      </c>
      <c r="H66" s="43">
        <v>24.793388429752067</v>
      </c>
    </row>
    <row r="67" spans="2:8">
      <c r="B67" s="617">
        <v>5105101</v>
      </c>
      <c r="C67" s="516" t="s">
        <v>58</v>
      </c>
      <c r="D67" s="56">
        <v>543</v>
      </c>
      <c r="E67" s="32">
        <v>9</v>
      </c>
      <c r="F67" s="568">
        <v>4</v>
      </c>
      <c r="G67" s="56">
        <v>13</v>
      </c>
      <c r="H67" s="43">
        <v>23.941068139963168</v>
      </c>
    </row>
    <row r="68" spans="2:8">
      <c r="B68" s="617">
        <v>5105150</v>
      </c>
      <c r="C68" s="516" t="s">
        <v>59</v>
      </c>
      <c r="D68" s="56">
        <v>733</v>
      </c>
      <c r="E68" s="32">
        <v>7</v>
      </c>
      <c r="F68" s="568">
        <v>8</v>
      </c>
      <c r="G68" s="56">
        <v>15</v>
      </c>
      <c r="H68" s="43">
        <v>20.463847203274216</v>
      </c>
    </row>
    <row r="69" spans="2:8">
      <c r="B69" s="617">
        <v>5105176</v>
      </c>
      <c r="C69" s="516" t="s">
        <v>60</v>
      </c>
      <c r="D69" s="56">
        <v>159</v>
      </c>
      <c r="E69" s="32">
        <v>1</v>
      </c>
      <c r="F69" s="568">
        <v>1</v>
      </c>
      <c r="G69" s="56">
        <v>2</v>
      </c>
      <c r="H69" s="43">
        <v>12.578616352201259</v>
      </c>
    </row>
    <row r="70" spans="2:8">
      <c r="B70" s="617">
        <v>5105200</v>
      </c>
      <c r="C70" s="516" t="s">
        <v>61</v>
      </c>
      <c r="D70" s="56">
        <v>142</v>
      </c>
      <c r="E70" s="32">
        <v>0</v>
      </c>
      <c r="F70" s="568">
        <v>0</v>
      </c>
      <c r="G70" s="56">
        <v>0</v>
      </c>
      <c r="H70" s="43">
        <v>0</v>
      </c>
    </row>
    <row r="71" spans="2:8">
      <c r="B71" s="617">
        <v>5105234</v>
      </c>
      <c r="C71" s="516" t="s">
        <v>62</v>
      </c>
      <c r="D71" s="56">
        <v>74</v>
      </c>
      <c r="E71" s="32">
        <v>0</v>
      </c>
      <c r="F71" s="298">
        <v>1</v>
      </c>
      <c r="G71" s="56">
        <v>1</v>
      </c>
      <c r="H71" s="43">
        <v>13.513513513513514</v>
      </c>
    </row>
    <row r="72" spans="2:8">
      <c r="B72" s="617">
        <v>5105259</v>
      </c>
      <c r="C72" s="516" t="s">
        <v>63</v>
      </c>
      <c r="D72" s="56">
        <v>1410</v>
      </c>
      <c r="E72" s="32">
        <v>9</v>
      </c>
      <c r="F72" s="568">
        <v>8</v>
      </c>
      <c r="G72" s="56">
        <v>17</v>
      </c>
      <c r="H72" s="43">
        <v>12.056737588652481</v>
      </c>
    </row>
    <row r="73" spans="2:8">
      <c r="B73" s="617">
        <v>5105309</v>
      </c>
      <c r="C73" s="516" t="s">
        <v>64</v>
      </c>
      <c r="D73" s="56">
        <v>34</v>
      </c>
      <c r="E73" s="32">
        <v>0</v>
      </c>
      <c r="F73" s="568">
        <v>2</v>
      </c>
      <c r="G73" s="56">
        <v>2</v>
      </c>
      <c r="H73" s="43">
        <v>58.823529411764703</v>
      </c>
    </row>
    <row r="74" spans="2:8">
      <c r="B74" s="617">
        <v>5105580</v>
      </c>
      <c r="C74" s="516" t="s">
        <v>65</v>
      </c>
      <c r="D74" s="56">
        <v>218</v>
      </c>
      <c r="E74" s="32">
        <v>1</v>
      </c>
      <c r="F74" s="568">
        <v>1</v>
      </c>
      <c r="G74" s="56">
        <v>2</v>
      </c>
      <c r="H74" s="43">
        <v>9.1743119266055047</v>
      </c>
    </row>
    <row r="75" spans="2:8">
      <c r="B75" s="617">
        <v>5105606</v>
      </c>
      <c r="C75" s="516" t="s">
        <v>66</v>
      </c>
      <c r="D75" s="56">
        <v>359</v>
      </c>
      <c r="E75" s="32">
        <v>0</v>
      </c>
      <c r="F75" s="568">
        <v>4</v>
      </c>
      <c r="G75" s="56">
        <v>4</v>
      </c>
      <c r="H75" s="43">
        <v>11.142061281337048</v>
      </c>
    </row>
    <row r="76" spans="2:8">
      <c r="B76" s="617">
        <v>5105622</v>
      </c>
      <c r="C76" s="516" t="s">
        <v>67</v>
      </c>
      <c r="D76" s="56">
        <v>412</v>
      </c>
      <c r="E76" s="32">
        <v>4</v>
      </c>
      <c r="F76" s="568">
        <v>4</v>
      </c>
      <c r="G76" s="56">
        <v>8</v>
      </c>
      <c r="H76" s="43">
        <v>19.417475728155338</v>
      </c>
    </row>
    <row r="77" spans="2:8">
      <c r="B77" s="617">
        <v>5105903</v>
      </c>
      <c r="C77" s="516" t="s">
        <v>68</v>
      </c>
      <c r="D77" s="56">
        <v>257</v>
      </c>
      <c r="E77" s="32">
        <v>1</v>
      </c>
      <c r="F77" s="298">
        <v>2</v>
      </c>
      <c r="G77" s="56">
        <v>3</v>
      </c>
      <c r="H77" s="43">
        <v>11.673151750972762</v>
      </c>
    </row>
    <row r="78" spans="2:8">
      <c r="B78" s="617">
        <v>5106000</v>
      </c>
      <c r="C78" s="516" t="s">
        <v>69</v>
      </c>
      <c r="D78" s="56">
        <v>72</v>
      </c>
      <c r="E78" s="32">
        <v>1</v>
      </c>
      <c r="F78" s="298">
        <v>0</v>
      </c>
      <c r="G78" s="56">
        <v>1</v>
      </c>
      <c r="H78" s="43">
        <v>13.888888888888888</v>
      </c>
    </row>
    <row r="79" spans="2:8">
      <c r="B79" s="617">
        <v>5106109</v>
      </c>
      <c r="C79" s="516" t="s">
        <v>70</v>
      </c>
      <c r="D79" s="56">
        <v>126</v>
      </c>
      <c r="E79" s="32">
        <v>0</v>
      </c>
      <c r="F79" s="298" t="s">
        <v>695</v>
      </c>
      <c r="G79" s="56">
        <v>0</v>
      </c>
      <c r="H79" s="43">
        <v>0</v>
      </c>
    </row>
    <row r="80" spans="2:8">
      <c r="B80" s="617">
        <v>5106158</v>
      </c>
      <c r="C80" s="516" t="s">
        <v>71</v>
      </c>
      <c r="D80" s="56">
        <v>172</v>
      </c>
      <c r="E80" s="32">
        <v>2</v>
      </c>
      <c r="F80" s="298">
        <v>1</v>
      </c>
      <c r="G80" s="56">
        <v>3</v>
      </c>
      <c r="H80" s="43">
        <v>17.441860465116278</v>
      </c>
    </row>
    <row r="81" spans="2:8">
      <c r="B81" s="617">
        <v>5106208</v>
      </c>
      <c r="C81" s="516" t="s">
        <v>72</v>
      </c>
      <c r="D81" s="56">
        <v>38</v>
      </c>
      <c r="E81" s="32">
        <v>0</v>
      </c>
      <c r="F81" s="298">
        <v>0</v>
      </c>
      <c r="G81" s="56">
        <v>0</v>
      </c>
      <c r="H81" s="43">
        <v>0</v>
      </c>
    </row>
    <row r="82" spans="2:8">
      <c r="B82" s="617">
        <v>5106216</v>
      </c>
      <c r="C82" s="516" t="s">
        <v>73</v>
      </c>
      <c r="D82" s="56">
        <v>184</v>
      </c>
      <c r="E82" s="32">
        <v>1</v>
      </c>
      <c r="F82" s="298">
        <v>1</v>
      </c>
      <c r="G82" s="56">
        <v>2</v>
      </c>
      <c r="H82" s="43">
        <v>10.869565217391305</v>
      </c>
    </row>
    <row r="83" spans="2:8">
      <c r="B83" s="617">
        <v>5108808</v>
      </c>
      <c r="C83" s="516" t="s">
        <v>74</v>
      </c>
      <c r="D83" s="56">
        <v>72</v>
      </c>
      <c r="E83" s="32">
        <v>1</v>
      </c>
      <c r="F83" s="298">
        <v>0</v>
      </c>
      <c r="G83" s="56">
        <v>1</v>
      </c>
      <c r="H83" s="43">
        <v>13.888888888888888</v>
      </c>
    </row>
    <row r="84" spans="2:8">
      <c r="B84" s="617">
        <v>5106182</v>
      </c>
      <c r="C84" s="516" t="s">
        <v>75</v>
      </c>
      <c r="D84" s="56">
        <v>96</v>
      </c>
      <c r="E84" s="32">
        <v>0</v>
      </c>
      <c r="F84" s="298" t="s">
        <v>695</v>
      </c>
      <c r="G84" s="56">
        <v>0</v>
      </c>
      <c r="H84" s="43">
        <v>0</v>
      </c>
    </row>
    <row r="85" spans="2:8">
      <c r="B85" s="617">
        <v>5108857</v>
      </c>
      <c r="C85" s="516" t="s">
        <v>76</v>
      </c>
      <c r="D85" s="56">
        <v>33</v>
      </c>
      <c r="E85" s="32">
        <v>0</v>
      </c>
      <c r="F85" s="298">
        <v>0</v>
      </c>
      <c r="G85" s="56">
        <v>0</v>
      </c>
      <c r="H85" s="43">
        <v>0</v>
      </c>
    </row>
    <row r="86" spans="2:8">
      <c r="B86" s="617">
        <v>5108907</v>
      </c>
      <c r="C86" s="516" t="s">
        <v>77</v>
      </c>
      <c r="D86" s="56">
        <v>69</v>
      </c>
      <c r="E86" s="32">
        <v>0</v>
      </c>
      <c r="F86" s="298">
        <v>0</v>
      </c>
      <c r="G86" s="56">
        <v>0</v>
      </c>
      <c r="H86" s="43">
        <v>0</v>
      </c>
    </row>
    <row r="87" spans="2:8">
      <c r="B87" s="617">
        <v>5108956</v>
      </c>
      <c r="C87" s="516" t="s">
        <v>78</v>
      </c>
      <c r="D87" s="56">
        <v>103</v>
      </c>
      <c r="E87" s="32">
        <v>0</v>
      </c>
      <c r="F87" s="568">
        <v>0</v>
      </c>
      <c r="G87" s="56">
        <v>0</v>
      </c>
      <c r="H87" s="43">
        <v>0</v>
      </c>
    </row>
    <row r="88" spans="2:8">
      <c r="B88" s="617">
        <v>5106224</v>
      </c>
      <c r="C88" s="516" t="s">
        <v>79</v>
      </c>
      <c r="D88" s="56">
        <v>989</v>
      </c>
      <c r="E88" s="32">
        <v>11</v>
      </c>
      <c r="F88" s="568">
        <v>4</v>
      </c>
      <c r="G88" s="56">
        <v>15</v>
      </c>
      <c r="H88" s="43">
        <v>15.166835187057634</v>
      </c>
    </row>
    <row r="89" spans="2:8">
      <c r="B89" s="617">
        <v>5106174</v>
      </c>
      <c r="C89" s="516" t="s">
        <v>80</v>
      </c>
      <c r="D89" s="56">
        <v>102</v>
      </c>
      <c r="E89" s="32">
        <v>1</v>
      </c>
      <c r="F89" s="568">
        <v>2</v>
      </c>
      <c r="G89" s="56">
        <v>3</v>
      </c>
      <c r="H89" s="43">
        <v>29.411764705882351</v>
      </c>
    </row>
    <row r="90" spans="2:8">
      <c r="B90" s="617">
        <v>5106232</v>
      </c>
      <c r="C90" s="516" t="s">
        <v>81</v>
      </c>
      <c r="D90" s="56">
        <v>259</v>
      </c>
      <c r="E90" s="32">
        <v>3</v>
      </c>
      <c r="F90" s="568">
        <v>0</v>
      </c>
      <c r="G90" s="56">
        <v>3</v>
      </c>
      <c r="H90" s="43">
        <v>11.583011583011583</v>
      </c>
    </row>
    <row r="91" spans="2:8">
      <c r="B91" s="617">
        <v>5106190</v>
      </c>
      <c r="C91" s="516" t="s">
        <v>82</v>
      </c>
      <c r="D91" s="56">
        <v>57</v>
      </c>
      <c r="E91" s="32">
        <v>0</v>
      </c>
      <c r="F91" s="568" t="s">
        <v>695</v>
      </c>
      <c r="G91" s="56">
        <v>0</v>
      </c>
      <c r="H91" s="43">
        <v>0</v>
      </c>
    </row>
    <row r="92" spans="2:8">
      <c r="B92" s="617">
        <v>5106240</v>
      </c>
      <c r="C92" s="516" t="s">
        <v>83</v>
      </c>
      <c r="D92" s="56">
        <v>162</v>
      </c>
      <c r="E92" s="32">
        <v>1</v>
      </c>
      <c r="F92" s="298">
        <v>0</v>
      </c>
      <c r="G92" s="56">
        <v>1</v>
      </c>
      <c r="H92" s="43">
        <v>6.1728395061728394</v>
      </c>
    </row>
    <row r="93" spans="2:8">
      <c r="B93" s="617">
        <v>5106257</v>
      </c>
      <c r="C93" s="516" t="s">
        <v>84</v>
      </c>
      <c r="D93" s="56">
        <v>323</v>
      </c>
      <c r="E93" s="32">
        <v>4</v>
      </c>
      <c r="F93" s="298">
        <v>2</v>
      </c>
      <c r="G93" s="56">
        <v>6</v>
      </c>
      <c r="H93" s="43">
        <v>18.575851393188852</v>
      </c>
    </row>
    <row r="94" spans="2:8">
      <c r="B94" s="617">
        <v>5106273</v>
      </c>
      <c r="C94" s="516" t="s">
        <v>85</v>
      </c>
      <c r="D94" s="56">
        <v>33</v>
      </c>
      <c r="E94" s="32">
        <v>1</v>
      </c>
      <c r="F94" s="568">
        <v>0</v>
      </c>
      <c r="G94" s="56">
        <v>1</v>
      </c>
      <c r="H94" s="43">
        <v>30.303030303030305</v>
      </c>
    </row>
    <row r="95" spans="2:8">
      <c r="B95" s="617">
        <v>5106265</v>
      </c>
      <c r="C95" s="516" t="s">
        <v>86</v>
      </c>
      <c r="D95" s="56">
        <v>104</v>
      </c>
      <c r="E95" s="32">
        <v>1</v>
      </c>
      <c r="F95" s="568">
        <v>2</v>
      </c>
      <c r="G95" s="56">
        <v>3</v>
      </c>
      <c r="H95" s="43">
        <v>28.846153846153847</v>
      </c>
    </row>
    <row r="96" spans="2:8">
      <c r="B96" s="617">
        <v>5106315</v>
      </c>
      <c r="C96" s="516" t="s">
        <v>87</v>
      </c>
      <c r="D96" s="56">
        <v>28</v>
      </c>
      <c r="E96" s="32">
        <v>0</v>
      </c>
      <c r="F96" s="298">
        <v>0</v>
      </c>
      <c r="G96" s="56">
        <v>0</v>
      </c>
      <c r="H96" s="43">
        <v>0</v>
      </c>
    </row>
    <row r="97" spans="2:8">
      <c r="B97" s="617">
        <v>5106281</v>
      </c>
      <c r="C97" s="516" t="s">
        <v>88</v>
      </c>
      <c r="D97" s="56">
        <v>104</v>
      </c>
      <c r="E97" s="32">
        <v>1</v>
      </c>
      <c r="F97" s="298">
        <v>1</v>
      </c>
      <c r="G97" s="56">
        <v>2</v>
      </c>
      <c r="H97" s="43">
        <v>19.230769230769234</v>
      </c>
    </row>
    <row r="98" spans="2:8">
      <c r="B98" s="617">
        <v>5106299</v>
      </c>
      <c r="C98" s="516" t="s">
        <v>89</v>
      </c>
      <c r="D98" s="56">
        <v>188</v>
      </c>
      <c r="E98" s="32">
        <v>1</v>
      </c>
      <c r="F98" s="298">
        <v>0</v>
      </c>
      <c r="G98" s="56">
        <v>1</v>
      </c>
      <c r="H98" s="43">
        <v>5.3191489361702127</v>
      </c>
    </row>
    <row r="99" spans="2:8">
      <c r="B99" s="617">
        <v>5106307</v>
      </c>
      <c r="C99" s="516" t="s">
        <v>90</v>
      </c>
      <c r="D99" s="56">
        <v>389</v>
      </c>
      <c r="E99" s="32">
        <v>6</v>
      </c>
      <c r="F99" s="568">
        <v>2</v>
      </c>
      <c r="G99" s="56">
        <v>8</v>
      </c>
      <c r="H99" s="43">
        <v>20.565552699228789</v>
      </c>
    </row>
    <row r="100" spans="2:8">
      <c r="B100" s="617">
        <v>5106372</v>
      </c>
      <c r="C100" s="516" t="s">
        <v>91</v>
      </c>
      <c r="D100" s="56">
        <v>237</v>
      </c>
      <c r="E100" s="32">
        <v>1</v>
      </c>
      <c r="F100" s="568">
        <v>2</v>
      </c>
      <c r="G100" s="56">
        <v>3</v>
      </c>
      <c r="H100" s="43">
        <v>12.658227848101266</v>
      </c>
    </row>
    <row r="101" spans="2:8">
      <c r="B101" s="617">
        <v>5106422</v>
      </c>
      <c r="C101" s="516" t="s">
        <v>92</v>
      </c>
      <c r="D101" s="56">
        <v>610</v>
      </c>
      <c r="E101" s="32">
        <v>8</v>
      </c>
      <c r="F101" s="568">
        <v>4</v>
      </c>
      <c r="G101" s="56">
        <v>12</v>
      </c>
      <c r="H101" s="43">
        <v>19.672131147540984</v>
      </c>
    </row>
    <row r="102" spans="2:8">
      <c r="B102" s="617">
        <v>5106455</v>
      </c>
      <c r="C102" s="516" t="s">
        <v>93</v>
      </c>
      <c r="D102" s="56">
        <v>36</v>
      </c>
      <c r="E102" s="32">
        <v>1</v>
      </c>
      <c r="F102" s="568">
        <v>0</v>
      </c>
      <c r="G102" s="56">
        <v>1</v>
      </c>
      <c r="H102" s="43">
        <v>27.777777777777775</v>
      </c>
    </row>
    <row r="103" spans="2:8">
      <c r="B103" s="617">
        <v>5106505</v>
      </c>
      <c r="C103" s="516" t="s">
        <v>94</v>
      </c>
      <c r="D103" s="56">
        <v>494</v>
      </c>
      <c r="E103" s="32">
        <v>8</v>
      </c>
      <c r="F103" s="568">
        <v>2</v>
      </c>
      <c r="G103" s="56">
        <v>10</v>
      </c>
      <c r="H103" s="43">
        <v>20.242914979757085</v>
      </c>
    </row>
    <row r="104" spans="2:8">
      <c r="B104" s="617">
        <v>5106653</v>
      </c>
      <c r="C104" s="516" t="s">
        <v>95</v>
      </c>
      <c r="D104" s="56">
        <v>81</v>
      </c>
      <c r="E104" s="32">
        <v>2</v>
      </c>
      <c r="F104" s="568">
        <v>1</v>
      </c>
      <c r="G104" s="56">
        <v>3</v>
      </c>
      <c r="H104" s="43">
        <v>37.037037037037038</v>
      </c>
    </row>
    <row r="105" spans="2:8">
      <c r="B105" s="617">
        <v>5106703</v>
      </c>
      <c r="C105" s="516" t="s">
        <v>96</v>
      </c>
      <c r="D105" s="56">
        <v>16</v>
      </c>
      <c r="E105" s="56">
        <v>1</v>
      </c>
      <c r="F105" s="568">
        <v>0</v>
      </c>
      <c r="G105" s="56">
        <v>1</v>
      </c>
      <c r="H105" s="43">
        <v>62.5</v>
      </c>
    </row>
    <row r="106" spans="2:8">
      <c r="B106" s="617">
        <v>5106752</v>
      </c>
      <c r="C106" s="516" t="s">
        <v>97</v>
      </c>
      <c r="D106" s="56">
        <v>859</v>
      </c>
      <c r="E106" s="32">
        <v>8</v>
      </c>
      <c r="F106" s="568">
        <v>4</v>
      </c>
      <c r="G106" s="56">
        <v>12</v>
      </c>
      <c r="H106" s="43">
        <v>13.969732246798603</v>
      </c>
    </row>
    <row r="107" spans="2:8">
      <c r="B107" s="617">
        <v>5106778</v>
      </c>
      <c r="C107" s="516" t="s">
        <v>98</v>
      </c>
      <c r="D107" s="56">
        <v>166</v>
      </c>
      <c r="E107" s="32">
        <v>0</v>
      </c>
      <c r="F107" s="568">
        <v>1</v>
      </c>
      <c r="G107" s="56">
        <v>1</v>
      </c>
      <c r="H107" s="43">
        <v>6.024096385542169</v>
      </c>
    </row>
    <row r="108" spans="2:8">
      <c r="B108" s="617">
        <v>5106802</v>
      </c>
      <c r="C108" s="516" t="s">
        <v>99</v>
      </c>
      <c r="D108" s="56">
        <v>84</v>
      </c>
      <c r="E108" s="32">
        <v>1</v>
      </c>
      <c r="F108" s="298">
        <v>1</v>
      </c>
      <c r="G108" s="56">
        <v>2</v>
      </c>
      <c r="H108" s="43">
        <v>23.809523809523807</v>
      </c>
    </row>
    <row r="109" spans="2:8">
      <c r="B109" s="617">
        <v>5106828</v>
      </c>
      <c r="C109" s="516" t="s">
        <v>100</v>
      </c>
      <c r="D109" s="56">
        <v>153</v>
      </c>
      <c r="E109" s="56">
        <v>0</v>
      </c>
      <c r="F109" s="298" t="s">
        <v>695</v>
      </c>
      <c r="G109" s="56">
        <v>0</v>
      </c>
      <c r="H109" s="43">
        <v>0</v>
      </c>
    </row>
    <row r="110" spans="2:8">
      <c r="B110" s="617">
        <v>5106851</v>
      </c>
      <c r="C110" s="516" t="s">
        <v>101</v>
      </c>
      <c r="D110" s="56">
        <v>38</v>
      </c>
      <c r="E110" s="56">
        <v>1</v>
      </c>
      <c r="F110" s="298">
        <v>0</v>
      </c>
      <c r="G110" s="56">
        <v>1</v>
      </c>
      <c r="H110" s="43">
        <v>26.315789473684209</v>
      </c>
    </row>
    <row r="111" spans="2:8">
      <c r="B111" s="617">
        <v>5107008</v>
      </c>
      <c r="C111" s="516" t="s">
        <v>102</v>
      </c>
      <c r="D111" s="56">
        <v>258</v>
      </c>
      <c r="E111" s="32">
        <v>3</v>
      </c>
      <c r="F111" s="568">
        <v>1</v>
      </c>
      <c r="G111" s="56">
        <v>4</v>
      </c>
      <c r="H111" s="43">
        <v>15.503875968992247</v>
      </c>
    </row>
    <row r="112" spans="2:8">
      <c r="B112" s="617">
        <v>5107040</v>
      </c>
      <c r="C112" s="516" t="s">
        <v>103</v>
      </c>
      <c r="D112" s="56">
        <v>1405</v>
      </c>
      <c r="E112" s="32">
        <v>6</v>
      </c>
      <c r="F112" s="568">
        <v>2</v>
      </c>
      <c r="G112" s="56">
        <v>8</v>
      </c>
      <c r="H112" s="43">
        <v>5.6939501779359434</v>
      </c>
    </row>
    <row r="113" spans="2:8">
      <c r="B113" s="617">
        <v>5107065</v>
      </c>
      <c r="C113" s="516" t="s">
        <v>104</v>
      </c>
      <c r="D113" s="56">
        <v>485</v>
      </c>
      <c r="E113" s="32">
        <v>1</v>
      </c>
      <c r="F113" s="568">
        <v>2</v>
      </c>
      <c r="G113" s="56">
        <v>3</v>
      </c>
      <c r="H113" s="43">
        <v>6.1855670103092777</v>
      </c>
    </row>
    <row r="114" spans="2:8">
      <c r="B114" s="617">
        <v>5107156</v>
      </c>
      <c r="C114" s="516" t="s">
        <v>105</v>
      </c>
      <c r="D114" s="56">
        <v>17</v>
      </c>
      <c r="E114" s="56">
        <v>0</v>
      </c>
      <c r="F114" s="298">
        <v>0</v>
      </c>
      <c r="G114" s="56">
        <v>0</v>
      </c>
      <c r="H114" s="43">
        <v>0</v>
      </c>
    </row>
    <row r="115" spans="2:8">
      <c r="B115" s="617">
        <v>5107180</v>
      </c>
      <c r="C115" s="516" t="s">
        <v>106</v>
      </c>
      <c r="D115" s="56">
        <v>171</v>
      </c>
      <c r="E115" s="56">
        <v>0</v>
      </c>
      <c r="F115" s="298">
        <v>1</v>
      </c>
      <c r="G115" s="56">
        <v>1</v>
      </c>
      <c r="H115" s="43">
        <v>5.8479532163742682</v>
      </c>
    </row>
    <row r="116" spans="2:8">
      <c r="B116" s="617">
        <v>5107198</v>
      </c>
      <c r="C116" s="516" t="s">
        <v>107</v>
      </c>
      <c r="D116" s="56">
        <v>42</v>
      </c>
      <c r="E116" s="56">
        <v>0</v>
      </c>
      <c r="F116" s="298">
        <v>0</v>
      </c>
      <c r="G116" s="56">
        <v>0</v>
      </c>
      <c r="H116" s="43">
        <v>0</v>
      </c>
    </row>
    <row r="117" spans="2:8">
      <c r="B117" s="617">
        <v>5107206</v>
      </c>
      <c r="C117" s="516" t="s">
        <v>108</v>
      </c>
      <c r="D117" s="56">
        <v>70</v>
      </c>
      <c r="E117" s="56">
        <v>1</v>
      </c>
      <c r="F117" s="298" t="s">
        <v>695</v>
      </c>
      <c r="G117" s="56">
        <v>1</v>
      </c>
      <c r="H117" s="43">
        <v>14.285714285714285</v>
      </c>
    </row>
    <row r="118" spans="2:8">
      <c r="B118" s="617">
        <v>5107578</v>
      </c>
      <c r="C118" s="516" t="s">
        <v>109</v>
      </c>
      <c r="D118" s="56">
        <v>35</v>
      </c>
      <c r="E118" s="32">
        <v>0</v>
      </c>
      <c r="F118" s="298">
        <v>0</v>
      </c>
      <c r="G118" s="56">
        <v>0</v>
      </c>
      <c r="H118" s="43">
        <v>0</v>
      </c>
    </row>
    <row r="119" spans="2:8">
      <c r="B119" s="617">
        <v>5107602</v>
      </c>
      <c r="C119" s="516" t="s">
        <v>110</v>
      </c>
      <c r="D119" s="56">
        <v>3828</v>
      </c>
      <c r="E119" s="32">
        <v>30</v>
      </c>
      <c r="F119" s="298">
        <v>18</v>
      </c>
      <c r="G119" s="56">
        <v>48</v>
      </c>
      <c r="H119" s="43">
        <v>12.539184952978056</v>
      </c>
    </row>
    <row r="120" spans="2:8">
      <c r="B120" s="617">
        <v>5107701</v>
      </c>
      <c r="C120" s="516" t="s">
        <v>111</v>
      </c>
      <c r="D120" s="56">
        <v>164</v>
      </c>
      <c r="E120" s="56">
        <v>4</v>
      </c>
      <c r="F120" s="298" t="s">
        <v>695</v>
      </c>
      <c r="G120" s="56">
        <v>4</v>
      </c>
      <c r="H120" s="43">
        <v>24.390243902439025</v>
      </c>
    </row>
    <row r="121" spans="2:8">
      <c r="B121" s="617">
        <v>5107750</v>
      </c>
      <c r="C121" s="516" t="s">
        <v>112</v>
      </c>
      <c r="D121" s="56">
        <v>57</v>
      </c>
      <c r="E121" s="56">
        <v>0</v>
      </c>
      <c r="F121" s="298">
        <v>1</v>
      </c>
      <c r="G121" s="56">
        <v>1</v>
      </c>
      <c r="H121" s="43">
        <v>17.543859649122805</v>
      </c>
    </row>
    <row r="122" spans="2:8">
      <c r="B122" s="617">
        <v>5107248</v>
      </c>
      <c r="C122" s="516" t="s">
        <v>113</v>
      </c>
      <c r="D122" s="56">
        <v>79</v>
      </c>
      <c r="E122" s="56">
        <v>0</v>
      </c>
      <c r="F122" s="298">
        <v>1</v>
      </c>
      <c r="G122" s="56">
        <v>1</v>
      </c>
      <c r="H122" s="43">
        <v>12.658227848101266</v>
      </c>
    </row>
    <row r="123" spans="2:8">
      <c r="B123" s="617">
        <v>5107743</v>
      </c>
      <c r="C123" s="516" t="s">
        <v>114</v>
      </c>
      <c r="D123" s="56">
        <v>34</v>
      </c>
      <c r="E123" s="56">
        <v>0</v>
      </c>
      <c r="F123" s="298">
        <v>0</v>
      </c>
      <c r="G123" s="56">
        <v>0</v>
      </c>
      <c r="H123" s="43">
        <v>0</v>
      </c>
    </row>
    <row r="124" spans="2:8">
      <c r="B124" s="617">
        <v>5107768</v>
      </c>
      <c r="C124" s="516" t="s">
        <v>115</v>
      </c>
      <c r="D124" s="56">
        <v>43</v>
      </c>
      <c r="E124" s="56">
        <v>0</v>
      </c>
      <c r="F124" s="298">
        <v>1</v>
      </c>
      <c r="G124" s="56">
        <v>1</v>
      </c>
      <c r="H124" s="43">
        <v>23.255813953488371</v>
      </c>
    </row>
    <row r="125" spans="2:8">
      <c r="B125" s="617">
        <v>5107776</v>
      </c>
      <c r="C125" s="516" t="s">
        <v>116</v>
      </c>
      <c r="D125" s="56">
        <v>120</v>
      </c>
      <c r="E125" s="56">
        <v>1</v>
      </c>
      <c r="F125" s="298">
        <v>1</v>
      </c>
      <c r="G125" s="56">
        <v>2</v>
      </c>
      <c r="H125" s="43">
        <v>16.666666666666668</v>
      </c>
    </row>
    <row r="126" spans="2:8">
      <c r="B126" s="617">
        <v>5107263</v>
      </c>
      <c r="C126" s="516" t="s">
        <v>117</v>
      </c>
      <c r="D126" s="56">
        <v>27</v>
      </c>
      <c r="E126" s="56">
        <v>0</v>
      </c>
      <c r="F126" s="298">
        <v>0</v>
      </c>
      <c r="G126" s="56">
        <v>0</v>
      </c>
      <c r="H126" s="43">
        <v>0</v>
      </c>
    </row>
    <row r="127" spans="2:8">
      <c r="B127" s="617">
        <v>5107792</v>
      </c>
      <c r="C127" s="516" t="s">
        <v>118</v>
      </c>
      <c r="D127" s="56">
        <v>60</v>
      </c>
      <c r="E127" s="56">
        <v>1</v>
      </c>
      <c r="F127" s="298">
        <v>0</v>
      </c>
      <c r="G127" s="56">
        <v>1</v>
      </c>
      <c r="H127" s="43">
        <v>16.666666666666668</v>
      </c>
    </row>
    <row r="128" spans="2:8">
      <c r="B128" s="617">
        <v>5107800</v>
      </c>
      <c r="C128" s="516" t="s">
        <v>119</v>
      </c>
      <c r="D128" s="56">
        <v>222</v>
      </c>
      <c r="E128" s="56">
        <v>4</v>
      </c>
      <c r="F128" s="298">
        <v>2</v>
      </c>
      <c r="G128" s="56">
        <v>6</v>
      </c>
      <c r="H128" s="43">
        <v>27.027027027027028</v>
      </c>
    </row>
    <row r="129" spans="2:8">
      <c r="B129" s="617">
        <v>5107859</v>
      </c>
      <c r="C129" s="516" t="s">
        <v>120</v>
      </c>
      <c r="D129" s="56">
        <v>157</v>
      </c>
      <c r="E129" s="56">
        <v>0</v>
      </c>
      <c r="F129" s="298">
        <v>1</v>
      </c>
      <c r="G129" s="56">
        <v>1</v>
      </c>
      <c r="H129" s="43">
        <v>6.369426751592357</v>
      </c>
    </row>
    <row r="130" spans="2:8">
      <c r="B130" s="617">
        <v>5107297</v>
      </c>
      <c r="C130" s="516" t="s">
        <v>121</v>
      </c>
      <c r="D130" s="56">
        <v>23</v>
      </c>
      <c r="E130" s="56">
        <v>0</v>
      </c>
      <c r="F130" s="298">
        <v>0</v>
      </c>
      <c r="G130" s="56">
        <v>0</v>
      </c>
      <c r="H130" s="43">
        <v>0</v>
      </c>
    </row>
    <row r="131" spans="2:8">
      <c r="B131" s="617">
        <v>5107305</v>
      </c>
      <c r="C131" s="516" t="s">
        <v>122</v>
      </c>
      <c r="D131" s="56">
        <v>254</v>
      </c>
      <c r="E131" s="56">
        <v>2</v>
      </c>
      <c r="F131" s="298">
        <v>5</v>
      </c>
      <c r="G131" s="56">
        <v>7</v>
      </c>
      <c r="H131" s="43">
        <v>27.559055118110237</v>
      </c>
    </row>
    <row r="132" spans="2:8">
      <c r="B132" s="617">
        <v>5107354</v>
      </c>
      <c r="C132" s="516" t="s">
        <v>123</v>
      </c>
      <c r="D132" s="56">
        <v>125</v>
      </c>
      <c r="E132" s="56">
        <v>2</v>
      </c>
      <c r="F132" s="298">
        <v>2</v>
      </c>
      <c r="G132" s="56">
        <v>4</v>
      </c>
      <c r="H132" s="43">
        <v>32</v>
      </c>
    </row>
    <row r="133" spans="2:8">
      <c r="B133" s="617">
        <v>5107107</v>
      </c>
      <c r="C133" s="516" t="s">
        <v>124</v>
      </c>
      <c r="D133" s="56">
        <v>212</v>
      </c>
      <c r="E133" s="56">
        <v>1</v>
      </c>
      <c r="F133" s="298" t="s">
        <v>695</v>
      </c>
      <c r="G133" s="56">
        <v>1</v>
      </c>
      <c r="H133" s="43">
        <v>4.7169811320754711</v>
      </c>
    </row>
    <row r="134" spans="2:8">
      <c r="B134" s="617">
        <v>5107404</v>
      </c>
      <c r="C134" s="516" t="s">
        <v>125</v>
      </c>
      <c r="D134" s="56">
        <v>56</v>
      </c>
      <c r="E134" s="56">
        <v>0</v>
      </c>
      <c r="F134" s="298">
        <v>0</v>
      </c>
      <c r="G134" s="56">
        <v>0</v>
      </c>
      <c r="H134" s="43">
        <v>0</v>
      </c>
    </row>
    <row r="135" spans="2:8">
      <c r="B135" s="617">
        <v>5107875</v>
      </c>
      <c r="C135" s="516" t="s">
        <v>126</v>
      </c>
      <c r="D135" s="56">
        <v>589</v>
      </c>
      <c r="E135" s="56">
        <v>2</v>
      </c>
      <c r="F135" s="298">
        <v>5</v>
      </c>
      <c r="G135" s="56">
        <v>7</v>
      </c>
      <c r="H135" s="43">
        <v>11.884550084889643</v>
      </c>
    </row>
    <row r="136" spans="2:8">
      <c r="B136" s="617">
        <v>5107883</v>
      </c>
      <c r="C136" s="516" t="s">
        <v>127</v>
      </c>
      <c r="D136" s="56">
        <v>18</v>
      </c>
      <c r="E136" s="56">
        <v>0</v>
      </c>
      <c r="F136" s="298">
        <v>0</v>
      </c>
      <c r="G136" s="56">
        <v>0</v>
      </c>
      <c r="H136" s="43">
        <v>0</v>
      </c>
    </row>
    <row r="137" spans="2:8">
      <c r="B137" s="617">
        <v>5107909</v>
      </c>
      <c r="C137" s="516" t="s">
        <v>128</v>
      </c>
      <c r="D137" s="56">
        <v>3136</v>
      </c>
      <c r="E137" s="32">
        <v>12</v>
      </c>
      <c r="F137" s="568">
        <v>11</v>
      </c>
      <c r="G137" s="56">
        <v>23</v>
      </c>
      <c r="H137" s="43">
        <v>7.3341836734693882</v>
      </c>
    </row>
    <row r="138" spans="2:8">
      <c r="B138" s="617">
        <v>5107925</v>
      </c>
      <c r="C138" s="516" t="s">
        <v>129</v>
      </c>
      <c r="D138" s="56">
        <v>1959</v>
      </c>
      <c r="E138" s="32">
        <v>13</v>
      </c>
      <c r="F138" s="568">
        <v>16</v>
      </c>
      <c r="G138" s="56">
        <v>29</v>
      </c>
      <c r="H138" s="43">
        <v>14.803471158754466</v>
      </c>
    </row>
    <row r="139" spans="2:8">
      <c r="B139" s="617">
        <v>5107941</v>
      </c>
      <c r="C139" s="516" t="s">
        <v>130</v>
      </c>
      <c r="D139" s="56">
        <v>132</v>
      </c>
      <c r="E139" s="32">
        <v>1</v>
      </c>
      <c r="F139" s="568">
        <v>1</v>
      </c>
      <c r="G139" s="56">
        <v>2</v>
      </c>
      <c r="H139" s="43">
        <v>15.151515151515152</v>
      </c>
    </row>
    <row r="140" spans="2:8">
      <c r="B140" s="617">
        <v>5107958</v>
      </c>
      <c r="C140" s="516" t="s">
        <v>131</v>
      </c>
      <c r="D140" s="56">
        <v>1673</v>
      </c>
      <c r="E140" s="32">
        <v>14</v>
      </c>
      <c r="F140" s="568">
        <v>5</v>
      </c>
      <c r="G140" s="56">
        <v>19</v>
      </c>
      <c r="H140" s="43">
        <v>11.356843992827256</v>
      </c>
    </row>
    <row r="141" spans="2:8">
      <c r="B141" s="617">
        <v>5108006</v>
      </c>
      <c r="C141" s="516" t="s">
        <v>132</v>
      </c>
      <c r="D141" s="56">
        <v>225</v>
      </c>
      <c r="E141" s="32">
        <v>5</v>
      </c>
      <c r="F141" s="568">
        <v>1</v>
      </c>
      <c r="G141" s="56">
        <v>6</v>
      </c>
      <c r="H141" s="43">
        <v>26.666666666666668</v>
      </c>
    </row>
    <row r="142" spans="2:8">
      <c r="B142" s="617">
        <v>5108055</v>
      </c>
      <c r="C142" s="516" t="s">
        <v>133</v>
      </c>
      <c r="D142" s="56">
        <v>157</v>
      </c>
      <c r="E142" s="56">
        <v>0</v>
      </c>
      <c r="F142" s="568">
        <v>0</v>
      </c>
      <c r="G142" s="56">
        <v>0</v>
      </c>
      <c r="H142" s="43">
        <v>0</v>
      </c>
    </row>
    <row r="143" spans="2:8">
      <c r="B143" s="617">
        <v>5108105</v>
      </c>
      <c r="C143" s="516" t="s">
        <v>134</v>
      </c>
      <c r="D143" s="56">
        <v>27</v>
      </c>
      <c r="E143" s="56">
        <v>0</v>
      </c>
      <c r="F143" s="298">
        <v>0</v>
      </c>
      <c r="G143" s="56">
        <v>0</v>
      </c>
      <c r="H143" s="43">
        <v>0</v>
      </c>
    </row>
    <row r="144" spans="2:8">
      <c r="B144" s="617">
        <v>5108204</v>
      </c>
      <c r="C144" s="516" t="s">
        <v>135</v>
      </c>
      <c r="D144" s="56">
        <v>39</v>
      </c>
      <c r="E144" s="32">
        <v>1</v>
      </c>
      <c r="F144" s="298">
        <v>2</v>
      </c>
      <c r="G144" s="56">
        <v>3</v>
      </c>
      <c r="H144" s="43">
        <v>76.923076923076934</v>
      </c>
    </row>
    <row r="145" spans="2:8">
      <c r="B145" s="617">
        <v>5108303</v>
      </c>
      <c r="C145" s="516" t="s">
        <v>136</v>
      </c>
      <c r="D145" s="56">
        <v>49</v>
      </c>
      <c r="E145" s="32">
        <v>0</v>
      </c>
      <c r="F145" s="298">
        <v>0</v>
      </c>
      <c r="G145" s="56">
        <v>0</v>
      </c>
      <c r="H145" s="43">
        <v>0</v>
      </c>
    </row>
    <row r="146" spans="2:8">
      <c r="B146" s="617">
        <v>5108352</v>
      </c>
      <c r="C146" s="516" t="s">
        <v>137</v>
      </c>
      <c r="D146" s="56">
        <v>31</v>
      </c>
      <c r="E146" s="56">
        <v>1</v>
      </c>
      <c r="F146" s="298">
        <v>1</v>
      </c>
      <c r="G146" s="56">
        <v>2</v>
      </c>
      <c r="H146" s="43">
        <v>64.516129032258064</v>
      </c>
    </row>
    <row r="147" spans="2:8">
      <c r="B147" s="617">
        <v>5108402</v>
      </c>
      <c r="C147" s="516" t="s">
        <v>138</v>
      </c>
      <c r="D147" s="56">
        <v>4733</v>
      </c>
      <c r="E147" s="32">
        <v>45</v>
      </c>
      <c r="F147" s="568">
        <v>32</v>
      </c>
      <c r="G147" s="56">
        <v>77</v>
      </c>
      <c r="H147" s="43">
        <v>16.268751320515527</v>
      </c>
    </row>
    <row r="148" spans="2:8">
      <c r="B148" s="617">
        <v>5108501</v>
      </c>
      <c r="C148" s="516" t="s">
        <v>139</v>
      </c>
      <c r="D148" s="56">
        <v>163</v>
      </c>
      <c r="E148" s="32">
        <v>2</v>
      </c>
      <c r="F148" s="568">
        <v>3</v>
      </c>
      <c r="G148" s="56">
        <v>5</v>
      </c>
      <c r="H148" s="43">
        <v>30.674846625766872</v>
      </c>
    </row>
    <row r="149" spans="2:8">
      <c r="B149" s="617">
        <v>5105507</v>
      </c>
      <c r="C149" s="516" t="s">
        <v>140</v>
      </c>
      <c r="D149" s="56">
        <v>245</v>
      </c>
      <c r="E149" s="32">
        <v>0</v>
      </c>
      <c r="F149" s="568">
        <v>5</v>
      </c>
      <c r="G149" s="56">
        <v>5</v>
      </c>
      <c r="H149" s="43">
        <v>20.408163265306122</v>
      </c>
    </row>
    <row r="150" spans="2:8">
      <c r="B150" s="618">
        <v>5108600</v>
      </c>
      <c r="C150" s="517" t="s">
        <v>141</v>
      </c>
      <c r="D150" s="57">
        <v>313</v>
      </c>
      <c r="E150" s="513">
        <v>3</v>
      </c>
      <c r="F150" s="569" t="s">
        <v>695</v>
      </c>
      <c r="G150" s="639">
        <v>3</v>
      </c>
      <c r="H150" s="35">
        <v>9.5846645367412133</v>
      </c>
    </row>
    <row r="151" spans="2:8">
      <c r="B151" s="619" t="s">
        <v>275</v>
      </c>
      <c r="D151" s="16"/>
      <c r="E151" s="16"/>
      <c r="F151" s="16"/>
      <c r="G151" s="151"/>
      <c r="H151" s="532"/>
    </row>
    <row r="153" spans="2:8">
      <c r="B153" s="16" t="s">
        <v>206</v>
      </c>
    </row>
    <row r="154" spans="2:8">
      <c r="B154" s="18" t="s">
        <v>502</v>
      </c>
    </row>
    <row r="155" spans="2:8">
      <c r="B155" s="428" t="s">
        <v>511</v>
      </c>
    </row>
    <row r="156" spans="2:8">
      <c r="B156" s="428" t="s">
        <v>512</v>
      </c>
    </row>
    <row r="157" spans="2:8">
      <c r="B157" t="s">
        <v>503</v>
      </c>
    </row>
    <row r="158" spans="2:8">
      <c r="B158" t="s">
        <v>694</v>
      </c>
    </row>
  </sheetData>
  <mergeCells count="1">
    <mergeCell ref="B1:H1"/>
  </mergeCells>
  <hyperlinks>
    <hyperlink ref="B6" location="ÍNDICE!A1" display="VOLTAR"/>
    <hyperlink ref="B155" r:id="rId1" display="https://datasus.saude.gov.br/nascidos-vivos-desde-1994"/>
    <hyperlink ref="B156" r:id="rId2" display="https://datasus.saude.gov.br/mortalidade-desde-1996-pela-cid-10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>
    <tabColor theme="9"/>
  </sheetPr>
  <dimension ref="B1:F157"/>
  <sheetViews>
    <sheetView showGridLines="0" workbookViewId="0">
      <selection activeCell="B6" sqref="B6"/>
    </sheetView>
  </sheetViews>
  <sheetFormatPr defaultRowHeight="15"/>
  <cols>
    <col min="3" max="3" width="30" bestFit="1" customWidth="1"/>
    <col min="4" max="5" width="18.85546875" customWidth="1"/>
    <col min="6" max="6" width="21.7109375" customWidth="1"/>
  </cols>
  <sheetData>
    <row r="1" spans="2:6">
      <c r="B1" s="650" t="s">
        <v>237</v>
      </c>
      <c r="C1" s="650"/>
      <c r="D1" s="650"/>
      <c r="E1" s="650"/>
      <c r="F1" s="650"/>
    </row>
    <row r="2" spans="2:6">
      <c r="B2" s="129"/>
      <c r="C2" s="129"/>
      <c r="D2" s="129"/>
      <c r="E2" s="129"/>
      <c r="F2" s="129"/>
    </row>
    <row r="3" spans="2:6">
      <c r="B3" s="19" t="s">
        <v>469</v>
      </c>
    </row>
    <row r="4" spans="2:6">
      <c r="B4" s="19" t="s">
        <v>661</v>
      </c>
    </row>
    <row r="5" spans="2:6">
      <c r="B5" s="20">
        <v>2020</v>
      </c>
    </row>
    <row r="6" spans="2:6">
      <c r="B6" s="106" t="s">
        <v>302</v>
      </c>
    </row>
    <row r="8" spans="2:6" ht="45">
      <c r="B8" s="15" t="s">
        <v>186</v>
      </c>
      <c r="C8" s="1" t="s">
        <v>0</v>
      </c>
      <c r="D8" s="36" t="s">
        <v>610</v>
      </c>
      <c r="E8" s="36" t="s">
        <v>306</v>
      </c>
      <c r="F8" s="42" t="s">
        <v>609</v>
      </c>
    </row>
    <row r="9" spans="2:6">
      <c r="B9" s="617">
        <v>5100102</v>
      </c>
      <c r="C9" s="2" t="s">
        <v>1</v>
      </c>
      <c r="D9" s="9">
        <v>1855</v>
      </c>
      <c r="E9" s="56">
        <v>4</v>
      </c>
      <c r="F9" s="43">
        <v>2.1563342318059302</v>
      </c>
    </row>
    <row r="10" spans="2:6">
      <c r="B10" s="617">
        <v>5100201</v>
      </c>
      <c r="C10" s="2" t="s">
        <v>2</v>
      </c>
      <c r="D10" s="9">
        <v>10951</v>
      </c>
      <c r="E10" s="56">
        <v>15</v>
      </c>
      <c r="F10" s="43">
        <v>1.3697379234773082</v>
      </c>
    </row>
    <row r="11" spans="2:6">
      <c r="B11" s="617">
        <v>5100250</v>
      </c>
      <c r="C11" s="2" t="s">
        <v>3</v>
      </c>
      <c r="D11" s="9">
        <v>20263</v>
      </c>
      <c r="E11" s="56">
        <v>37</v>
      </c>
      <c r="F11" s="43">
        <v>1.8259882544539308</v>
      </c>
    </row>
    <row r="12" spans="2:6">
      <c r="B12" s="617">
        <v>5100300</v>
      </c>
      <c r="C12" s="2" t="s">
        <v>4</v>
      </c>
      <c r="D12" s="9">
        <v>7672</v>
      </c>
      <c r="E12" s="56">
        <v>13</v>
      </c>
      <c r="F12" s="43">
        <v>1.694473409801877</v>
      </c>
    </row>
    <row r="13" spans="2:6">
      <c r="B13" s="617">
        <v>5100359</v>
      </c>
      <c r="C13" s="2" t="s">
        <v>5</v>
      </c>
      <c r="D13" s="9">
        <v>2828</v>
      </c>
      <c r="E13" s="56">
        <v>8</v>
      </c>
      <c r="F13" s="43">
        <v>2.8288543140028288</v>
      </c>
    </row>
    <row r="14" spans="2:6">
      <c r="B14" s="617">
        <v>5100409</v>
      </c>
      <c r="C14" s="2" t="s">
        <v>6</v>
      </c>
      <c r="D14" s="9">
        <v>4845</v>
      </c>
      <c r="E14" s="56">
        <v>8</v>
      </c>
      <c r="F14" s="43">
        <v>1.6511867905056758</v>
      </c>
    </row>
    <row r="15" spans="2:6">
      <c r="B15" s="617">
        <v>5100508</v>
      </c>
      <c r="C15" s="2" t="s">
        <v>7</v>
      </c>
      <c r="D15" s="9">
        <v>4156</v>
      </c>
      <c r="E15" s="56">
        <v>11</v>
      </c>
      <c r="F15" s="43">
        <v>2.6467757459095282</v>
      </c>
    </row>
    <row r="16" spans="2:6">
      <c r="B16" s="617">
        <v>5100607</v>
      </c>
      <c r="C16" s="2" t="s">
        <v>8</v>
      </c>
      <c r="D16" s="9">
        <v>5104</v>
      </c>
      <c r="E16" s="56">
        <v>12</v>
      </c>
      <c r="F16" s="43">
        <v>2.3510971786833856</v>
      </c>
    </row>
    <row r="17" spans="2:6">
      <c r="B17" s="617">
        <v>5100805</v>
      </c>
      <c r="C17" s="2" t="s">
        <v>9</v>
      </c>
      <c r="D17" s="9">
        <v>4202</v>
      </c>
      <c r="E17" s="56">
        <v>6</v>
      </c>
      <c r="F17" s="43">
        <v>1.4278914802475011</v>
      </c>
    </row>
    <row r="18" spans="2:6">
      <c r="B18" s="617">
        <v>5101001</v>
      </c>
      <c r="C18" s="2" t="s">
        <v>10</v>
      </c>
      <c r="D18" s="9">
        <v>1088</v>
      </c>
      <c r="E18" s="56">
        <v>1</v>
      </c>
      <c r="F18" s="43">
        <v>0.91911764705882348</v>
      </c>
    </row>
    <row r="19" spans="2:6">
      <c r="B19" s="617">
        <v>5101209</v>
      </c>
      <c r="C19" s="2" t="s">
        <v>11</v>
      </c>
      <c r="D19" s="9">
        <v>279</v>
      </c>
      <c r="E19" s="56">
        <v>0</v>
      </c>
      <c r="F19" s="43">
        <v>0</v>
      </c>
    </row>
    <row r="20" spans="2:6">
      <c r="B20" s="617">
        <v>5101258</v>
      </c>
      <c r="C20" s="2" t="s">
        <v>12</v>
      </c>
      <c r="D20" s="9">
        <v>6544</v>
      </c>
      <c r="E20" s="56">
        <v>8</v>
      </c>
      <c r="F20" s="43">
        <v>1.2224938875305624</v>
      </c>
    </row>
    <row r="21" spans="2:6">
      <c r="B21" s="617">
        <v>5101308</v>
      </c>
      <c r="C21" s="2" t="s">
        <v>13</v>
      </c>
      <c r="D21" s="9">
        <v>3402</v>
      </c>
      <c r="E21" s="56">
        <v>19</v>
      </c>
      <c r="F21" s="43">
        <v>5.5849500293944736</v>
      </c>
    </row>
    <row r="22" spans="2:6">
      <c r="B22" s="617">
        <v>5101407</v>
      </c>
      <c r="C22" s="2" t="s">
        <v>14</v>
      </c>
      <c r="D22" s="9">
        <v>9542</v>
      </c>
      <c r="E22" s="56">
        <v>28</v>
      </c>
      <c r="F22" s="43">
        <v>2.934395304967512</v>
      </c>
    </row>
    <row r="23" spans="2:6">
      <c r="B23" s="617">
        <v>5101605</v>
      </c>
      <c r="C23" s="2" t="s">
        <v>15</v>
      </c>
      <c r="D23" s="9">
        <v>2905</v>
      </c>
      <c r="E23" s="56">
        <v>2</v>
      </c>
      <c r="F23" s="43">
        <v>0.6884681583476765</v>
      </c>
    </row>
    <row r="24" spans="2:6">
      <c r="B24" s="617">
        <v>5101704</v>
      </c>
      <c r="C24" s="2" t="s">
        <v>16</v>
      </c>
      <c r="D24" s="9">
        <v>14788</v>
      </c>
      <c r="E24" s="56">
        <v>22</v>
      </c>
      <c r="F24" s="43">
        <v>1.4876927238301327</v>
      </c>
    </row>
    <row r="25" spans="2:6">
      <c r="B25" s="617">
        <v>5101803</v>
      </c>
      <c r="C25" s="2" t="s">
        <v>17</v>
      </c>
      <c r="D25" s="9">
        <v>23484</v>
      </c>
      <c r="E25" s="56">
        <v>41</v>
      </c>
      <c r="F25" s="43">
        <v>1.7458695281894057</v>
      </c>
    </row>
    <row r="26" spans="2:6">
      <c r="B26" s="617">
        <v>5101852</v>
      </c>
      <c r="C26" s="2" t="s">
        <v>18</v>
      </c>
      <c r="D26" s="9">
        <v>2755</v>
      </c>
      <c r="E26" s="56">
        <v>6</v>
      </c>
      <c r="F26" s="43">
        <v>2.1778584392014522</v>
      </c>
    </row>
    <row r="27" spans="2:6">
      <c r="B27" s="617">
        <v>5101902</v>
      </c>
      <c r="C27" s="2" t="s">
        <v>19</v>
      </c>
      <c r="D27" s="9">
        <v>8503</v>
      </c>
      <c r="E27" s="56">
        <v>20</v>
      </c>
      <c r="F27" s="43">
        <v>2.3521110196401267</v>
      </c>
    </row>
    <row r="28" spans="2:6">
      <c r="B28" s="617">
        <v>5102504</v>
      </c>
      <c r="C28" s="2" t="s">
        <v>20</v>
      </c>
      <c r="D28" s="9">
        <v>36276</v>
      </c>
      <c r="E28" s="56">
        <v>52</v>
      </c>
      <c r="F28" s="43">
        <v>1.4334546256478111</v>
      </c>
    </row>
    <row r="29" spans="2:6">
      <c r="B29" s="617">
        <v>5102603</v>
      </c>
      <c r="C29" s="2" t="s">
        <v>21</v>
      </c>
      <c r="D29" s="9">
        <v>5679</v>
      </c>
      <c r="E29" s="56">
        <v>12</v>
      </c>
      <c r="F29" s="43">
        <v>2.1130480718436346</v>
      </c>
    </row>
    <row r="30" spans="2:6">
      <c r="B30" s="617">
        <v>5102637</v>
      </c>
      <c r="C30" s="2" t="s">
        <v>22</v>
      </c>
      <c r="D30" s="9">
        <v>16223</v>
      </c>
      <c r="E30" s="56">
        <v>36</v>
      </c>
      <c r="F30" s="43">
        <v>2.2190716883437096</v>
      </c>
    </row>
    <row r="31" spans="2:6">
      <c r="B31" s="617">
        <v>5102678</v>
      </c>
      <c r="C31" s="2" t="s">
        <v>23</v>
      </c>
      <c r="D31" s="9">
        <v>19017</v>
      </c>
      <c r="E31" s="56">
        <v>31</v>
      </c>
      <c r="F31" s="43">
        <v>1.6301204185728559</v>
      </c>
    </row>
    <row r="32" spans="2:6">
      <c r="B32" s="617">
        <v>5102686</v>
      </c>
      <c r="C32" s="2" t="s">
        <v>24</v>
      </c>
      <c r="D32" s="9">
        <v>3192</v>
      </c>
      <c r="E32" s="56">
        <v>5</v>
      </c>
      <c r="F32" s="43">
        <v>1.5664160401002505</v>
      </c>
    </row>
    <row r="33" spans="2:6">
      <c r="B33" s="617">
        <v>5102694</v>
      </c>
      <c r="C33" s="2" t="s">
        <v>25</v>
      </c>
      <c r="D33" s="9">
        <v>1798</v>
      </c>
      <c r="E33" s="56">
        <v>4</v>
      </c>
      <c r="F33" s="43">
        <v>2.2246941045606228</v>
      </c>
    </row>
    <row r="34" spans="2:6">
      <c r="B34" s="617">
        <v>5102702</v>
      </c>
      <c r="C34" s="2" t="s">
        <v>26</v>
      </c>
      <c r="D34" s="9">
        <v>8604</v>
      </c>
      <c r="E34" s="56">
        <v>9</v>
      </c>
      <c r="F34" s="43">
        <v>1.0460251046025104</v>
      </c>
    </row>
    <row r="35" spans="2:6">
      <c r="B35" s="617">
        <v>5102793</v>
      </c>
      <c r="C35" s="2" t="s">
        <v>27</v>
      </c>
      <c r="D35" s="9">
        <v>3416</v>
      </c>
      <c r="E35" s="56">
        <v>12</v>
      </c>
      <c r="F35" s="43">
        <v>3.5128805620608898</v>
      </c>
    </row>
    <row r="36" spans="2:6">
      <c r="B36" s="617">
        <v>5102850</v>
      </c>
      <c r="C36" s="2" t="s">
        <v>28</v>
      </c>
      <c r="D36" s="9">
        <v>3341</v>
      </c>
      <c r="E36" s="56">
        <v>6</v>
      </c>
      <c r="F36" s="43">
        <v>1.7958695001496556</v>
      </c>
    </row>
    <row r="37" spans="2:6">
      <c r="B37" s="617">
        <v>5103007</v>
      </c>
      <c r="C37" s="2" t="s">
        <v>29</v>
      </c>
      <c r="D37" s="9">
        <v>7076</v>
      </c>
      <c r="E37" s="56">
        <v>13</v>
      </c>
      <c r="F37" s="43">
        <v>1.8371961560203505</v>
      </c>
    </row>
    <row r="38" spans="2:6">
      <c r="B38" s="617">
        <v>5103056</v>
      </c>
      <c r="C38" s="2" t="s">
        <v>30</v>
      </c>
      <c r="D38" s="9">
        <v>4789</v>
      </c>
      <c r="E38" s="56">
        <v>12</v>
      </c>
      <c r="F38" s="43">
        <v>2.5057423261641261</v>
      </c>
    </row>
    <row r="39" spans="2:6">
      <c r="B39" s="617">
        <v>5103106</v>
      </c>
      <c r="C39" s="2" t="s">
        <v>31</v>
      </c>
      <c r="D39" s="9">
        <v>2122</v>
      </c>
      <c r="E39" s="56">
        <v>7</v>
      </c>
      <c r="F39" s="43">
        <v>3.2987747408105559</v>
      </c>
    </row>
    <row r="40" spans="2:6">
      <c r="B40" s="617">
        <v>5103205</v>
      </c>
      <c r="C40" s="2" t="s">
        <v>32</v>
      </c>
      <c r="D40" s="9">
        <v>13153</v>
      </c>
      <c r="E40" s="56">
        <v>37</v>
      </c>
      <c r="F40" s="43">
        <v>2.8130464532806205</v>
      </c>
    </row>
    <row r="41" spans="2:6">
      <c r="B41" s="617">
        <v>5103254</v>
      </c>
      <c r="C41" s="2" t="s">
        <v>33</v>
      </c>
      <c r="D41" s="9">
        <v>16822</v>
      </c>
      <c r="E41" s="56">
        <v>28</v>
      </c>
      <c r="F41" s="43">
        <v>1.6644869813339673</v>
      </c>
    </row>
    <row r="42" spans="2:6">
      <c r="B42" s="617">
        <v>5103304</v>
      </c>
      <c r="C42" s="2" t="s">
        <v>34</v>
      </c>
      <c r="D42" s="9">
        <v>8250</v>
      </c>
      <c r="E42" s="56">
        <v>11</v>
      </c>
      <c r="F42" s="43">
        <v>1.3333333333333333</v>
      </c>
    </row>
    <row r="43" spans="2:6">
      <c r="B43" s="617">
        <v>5103353</v>
      </c>
      <c r="C43" s="2" t="s">
        <v>35</v>
      </c>
      <c r="D43" s="9">
        <v>13059</v>
      </c>
      <c r="E43" s="56">
        <v>36</v>
      </c>
      <c r="F43" s="43">
        <v>2.7567195037904892</v>
      </c>
    </row>
    <row r="44" spans="2:6">
      <c r="B44" s="617">
        <v>5103361</v>
      </c>
      <c r="C44" s="2" t="s">
        <v>36</v>
      </c>
      <c r="D44" s="9">
        <v>1832</v>
      </c>
      <c r="E44" s="56">
        <v>2</v>
      </c>
      <c r="F44" s="43">
        <v>1.0917030567685588</v>
      </c>
    </row>
    <row r="45" spans="2:6">
      <c r="B45" s="617">
        <v>5103379</v>
      </c>
      <c r="C45" s="2" t="s">
        <v>37</v>
      </c>
      <c r="D45" s="9">
        <v>8593</v>
      </c>
      <c r="E45" s="56">
        <v>11</v>
      </c>
      <c r="F45" s="43">
        <v>1.280111718840917</v>
      </c>
    </row>
    <row r="46" spans="2:6">
      <c r="B46" s="617">
        <v>5103403</v>
      </c>
      <c r="C46" s="2" t="s">
        <v>38</v>
      </c>
      <c r="D46" s="9">
        <v>248832</v>
      </c>
      <c r="E46" s="56">
        <v>452</v>
      </c>
      <c r="F46" s="43">
        <v>1.8164866255144032</v>
      </c>
    </row>
    <row r="47" spans="2:6">
      <c r="B47" s="617">
        <v>5103437</v>
      </c>
      <c r="C47" s="2" t="s">
        <v>39</v>
      </c>
      <c r="D47" s="9">
        <v>1904</v>
      </c>
      <c r="E47" s="56">
        <v>5</v>
      </c>
      <c r="F47" s="43">
        <v>2.6260504201680672</v>
      </c>
    </row>
    <row r="48" spans="2:6">
      <c r="B48" s="617">
        <v>5103452</v>
      </c>
      <c r="C48" s="2" t="s">
        <v>40</v>
      </c>
      <c r="D48" s="9">
        <v>3954</v>
      </c>
      <c r="E48" s="56">
        <v>3</v>
      </c>
      <c r="F48" s="43">
        <v>0.75872534142640369</v>
      </c>
    </row>
    <row r="49" spans="2:6">
      <c r="B49" s="617">
        <v>5103502</v>
      </c>
      <c r="C49" s="2" t="s">
        <v>41</v>
      </c>
      <c r="D49" s="9">
        <v>9060</v>
      </c>
      <c r="E49" s="56">
        <v>30</v>
      </c>
      <c r="F49" s="43">
        <v>3.3112582781456954</v>
      </c>
    </row>
    <row r="50" spans="2:6">
      <c r="B50" s="617">
        <v>5103601</v>
      </c>
      <c r="C50" s="2" t="s">
        <v>42</v>
      </c>
      <c r="D50" s="9">
        <v>2881</v>
      </c>
      <c r="E50" s="56">
        <v>1</v>
      </c>
      <c r="F50" s="43">
        <v>0.34710170079833391</v>
      </c>
    </row>
    <row r="51" spans="2:6">
      <c r="B51" s="617">
        <v>5103700</v>
      </c>
      <c r="C51" s="2" t="s">
        <v>43</v>
      </c>
      <c r="D51" s="9">
        <v>5705</v>
      </c>
      <c r="E51" s="56">
        <v>11</v>
      </c>
      <c r="F51" s="43">
        <v>1.9281332164767748</v>
      </c>
    </row>
    <row r="52" spans="2:6">
      <c r="B52" s="617">
        <v>5103809</v>
      </c>
      <c r="C52" s="2" t="s">
        <v>44</v>
      </c>
      <c r="D52" s="9">
        <v>1239</v>
      </c>
      <c r="E52" s="56">
        <v>1</v>
      </c>
      <c r="F52" s="43">
        <v>0.80710250201775624</v>
      </c>
    </row>
    <row r="53" spans="2:6">
      <c r="B53" s="617">
        <v>5103858</v>
      </c>
      <c r="C53" s="2" t="s">
        <v>45</v>
      </c>
      <c r="D53" s="9">
        <v>3251</v>
      </c>
      <c r="E53" s="56">
        <v>1</v>
      </c>
      <c r="F53" s="43">
        <v>0.30759766225776686</v>
      </c>
    </row>
    <row r="54" spans="2:6">
      <c r="B54" s="617">
        <v>5103908</v>
      </c>
      <c r="C54" s="2" t="s">
        <v>46</v>
      </c>
      <c r="D54" s="9">
        <v>2000</v>
      </c>
      <c r="E54" s="56">
        <v>5</v>
      </c>
      <c r="F54" s="43">
        <v>2.5</v>
      </c>
    </row>
    <row r="55" spans="2:6">
      <c r="B55" s="617">
        <v>5103957</v>
      </c>
      <c r="C55" s="2" t="s">
        <v>47</v>
      </c>
      <c r="D55" s="9">
        <v>1039</v>
      </c>
      <c r="E55" s="56">
        <v>2</v>
      </c>
      <c r="F55" s="43">
        <v>1.9249278152069298</v>
      </c>
    </row>
    <row r="56" spans="2:6">
      <c r="B56" s="617">
        <v>5104104</v>
      </c>
      <c r="C56" s="2" t="s">
        <v>48</v>
      </c>
      <c r="D56" s="9">
        <v>14724</v>
      </c>
      <c r="E56" s="56">
        <v>32</v>
      </c>
      <c r="F56" s="43">
        <v>2.1733224667209998</v>
      </c>
    </row>
    <row r="57" spans="2:6">
      <c r="B57" s="617">
        <v>5104203</v>
      </c>
      <c r="C57" s="2" t="s">
        <v>49</v>
      </c>
      <c r="D57" s="9">
        <v>5313</v>
      </c>
      <c r="E57" s="56">
        <v>6</v>
      </c>
      <c r="F57" s="43">
        <v>1.129305477131564</v>
      </c>
    </row>
    <row r="58" spans="2:6">
      <c r="B58" s="617">
        <v>5104500</v>
      </c>
      <c r="C58" s="2" t="s">
        <v>50</v>
      </c>
      <c r="D58" s="9">
        <v>1051</v>
      </c>
      <c r="E58" s="56">
        <v>5</v>
      </c>
      <c r="F58" s="43">
        <v>4.7573739295908659</v>
      </c>
    </row>
    <row r="59" spans="2:6">
      <c r="B59" s="617">
        <v>5104526</v>
      </c>
      <c r="C59" s="2" t="s">
        <v>51</v>
      </c>
      <c r="D59" s="9">
        <v>3996</v>
      </c>
      <c r="E59" s="56">
        <v>5</v>
      </c>
      <c r="F59" s="43">
        <v>1.2512512512512513</v>
      </c>
    </row>
    <row r="60" spans="2:6">
      <c r="B60" s="617">
        <v>5104542</v>
      </c>
      <c r="C60" s="2" t="s">
        <v>52</v>
      </c>
      <c r="D60" s="9">
        <v>2724</v>
      </c>
      <c r="E60" s="56">
        <v>10</v>
      </c>
      <c r="F60" s="43">
        <v>3.6710719530102791</v>
      </c>
    </row>
    <row r="61" spans="2:6">
      <c r="B61" s="617">
        <v>5104559</v>
      </c>
      <c r="C61" s="2" t="s">
        <v>53</v>
      </c>
      <c r="D61" s="9">
        <v>1349</v>
      </c>
      <c r="E61" s="56">
        <v>4</v>
      </c>
      <c r="F61" s="43">
        <v>2.9651593773165308</v>
      </c>
    </row>
    <row r="62" spans="2:6">
      <c r="B62" s="617">
        <v>5104609</v>
      </c>
      <c r="C62" s="2" t="s">
        <v>54</v>
      </c>
      <c r="D62" s="9">
        <v>5431</v>
      </c>
      <c r="E62" s="56">
        <v>7</v>
      </c>
      <c r="F62" s="43">
        <v>1.2888970723623641</v>
      </c>
    </row>
    <row r="63" spans="2:6">
      <c r="B63" s="617">
        <v>5104807</v>
      </c>
      <c r="C63" s="2" t="s">
        <v>55</v>
      </c>
      <c r="D63" s="9">
        <v>10654</v>
      </c>
      <c r="E63" s="56">
        <v>24</v>
      </c>
      <c r="F63" s="43">
        <v>2.2526750516238034</v>
      </c>
    </row>
    <row r="64" spans="2:6">
      <c r="B64" s="617">
        <v>5104906</v>
      </c>
      <c r="C64" s="2" t="s">
        <v>56</v>
      </c>
      <c r="D64" s="9">
        <v>3182</v>
      </c>
      <c r="E64" s="56">
        <v>7</v>
      </c>
      <c r="F64" s="43">
        <v>2.1998742928975488</v>
      </c>
    </row>
    <row r="65" spans="2:6">
      <c r="B65" s="617">
        <v>5105002</v>
      </c>
      <c r="C65" s="2" t="s">
        <v>57</v>
      </c>
      <c r="D65" s="9">
        <v>3041</v>
      </c>
      <c r="E65" s="56">
        <v>3</v>
      </c>
      <c r="F65" s="43">
        <v>0.9865175928970733</v>
      </c>
    </row>
    <row r="66" spans="2:6">
      <c r="B66" s="617">
        <v>5105101</v>
      </c>
      <c r="C66" s="2" t="s">
        <v>58</v>
      </c>
      <c r="D66" s="9">
        <v>14096</v>
      </c>
      <c r="E66" s="56">
        <v>26</v>
      </c>
      <c r="F66" s="43">
        <v>1.8444948921679909</v>
      </c>
    </row>
    <row r="67" spans="2:6">
      <c r="B67" s="617">
        <v>5105150</v>
      </c>
      <c r="C67" s="2" t="s">
        <v>59</v>
      </c>
      <c r="D67" s="9">
        <v>15813</v>
      </c>
      <c r="E67" s="56">
        <v>31</v>
      </c>
      <c r="F67" s="43">
        <v>1.9604123189780562</v>
      </c>
    </row>
    <row r="68" spans="2:6">
      <c r="B68" s="617">
        <v>5105176</v>
      </c>
      <c r="C68" s="2" t="s">
        <v>60</v>
      </c>
      <c r="D68" s="9">
        <v>6968</v>
      </c>
      <c r="E68" s="56">
        <v>6</v>
      </c>
      <c r="F68" s="43">
        <v>0.86107921928817444</v>
      </c>
    </row>
    <row r="69" spans="2:6">
      <c r="B69" s="617">
        <v>5105200</v>
      </c>
      <c r="C69" s="2" t="s">
        <v>61</v>
      </c>
      <c r="D69" s="9">
        <v>3981</v>
      </c>
      <c r="E69" s="56">
        <v>5</v>
      </c>
      <c r="F69" s="43">
        <v>1.2559658377292138</v>
      </c>
    </row>
    <row r="70" spans="2:6">
      <c r="B70" s="617">
        <v>5105234</v>
      </c>
      <c r="C70" s="2" t="s">
        <v>62</v>
      </c>
      <c r="D70" s="9">
        <v>2499</v>
      </c>
      <c r="E70" s="56">
        <v>3</v>
      </c>
      <c r="F70" s="43">
        <v>1.2004801920768307</v>
      </c>
    </row>
    <row r="71" spans="2:6">
      <c r="B71" s="617">
        <v>5105259</v>
      </c>
      <c r="C71" s="2" t="s">
        <v>63</v>
      </c>
      <c r="D71" s="9">
        <v>34057</v>
      </c>
      <c r="E71" s="56">
        <v>61</v>
      </c>
      <c r="F71" s="43">
        <v>1.7911148956161729</v>
      </c>
    </row>
    <row r="72" spans="2:6">
      <c r="B72" s="617">
        <v>5105309</v>
      </c>
      <c r="C72" s="2" t="s">
        <v>64</v>
      </c>
      <c r="D72" s="9">
        <v>768</v>
      </c>
      <c r="E72" s="56">
        <v>2</v>
      </c>
      <c r="F72" s="43">
        <v>2.6041666666666665</v>
      </c>
    </row>
    <row r="73" spans="2:6">
      <c r="B73" s="617">
        <v>5105580</v>
      </c>
      <c r="C73" s="2" t="s">
        <v>65</v>
      </c>
      <c r="D73" s="9">
        <v>3682</v>
      </c>
      <c r="E73" s="56">
        <v>2</v>
      </c>
      <c r="F73" s="43">
        <v>0.54318305268875611</v>
      </c>
    </row>
    <row r="74" spans="2:6">
      <c r="B74" s="617">
        <v>5105606</v>
      </c>
      <c r="C74" s="2" t="s">
        <v>66</v>
      </c>
      <c r="D74" s="9">
        <v>6852</v>
      </c>
      <c r="E74" s="56">
        <v>27</v>
      </c>
      <c r="F74" s="43">
        <v>3.9404553415061296</v>
      </c>
    </row>
    <row r="75" spans="2:6">
      <c r="B75" s="617">
        <v>5105622</v>
      </c>
      <c r="C75" s="2" t="s">
        <v>67</v>
      </c>
      <c r="D75" s="9">
        <v>11158</v>
      </c>
      <c r="E75" s="56">
        <v>24</v>
      </c>
      <c r="F75" s="43">
        <v>2.1509231044990145</v>
      </c>
    </row>
    <row r="76" spans="2:6">
      <c r="B76" s="617">
        <v>5105903</v>
      </c>
      <c r="C76" s="2" t="s">
        <v>68</v>
      </c>
      <c r="D76" s="9">
        <v>5695</v>
      </c>
      <c r="E76" s="56">
        <v>19</v>
      </c>
      <c r="F76" s="43">
        <v>3.3362598770851628</v>
      </c>
    </row>
    <row r="77" spans="2:6">
      <c r="B77" s="617">
        <v>5106000</v>
      </c>
      <c r="C77" s="2" t="s">
        <v>69</v>
      </c>
      <c r="D77" s="9">
        <v>2085</v>
      </c>
      <c r="E77" s="56">
        <v>4</v>
      </c>
      <c r="F77" s="43">
        <v>1.9184652278177459</v>
      </c>
    </row>
    <row r="78" spans="2:6">
      <c r="B78" s="617">
        <v>5106109</v>
      </c>
      <c r="C78" s="2" t="s">
        <v>70</v>
      </c>
      <c r="D78" s="9">
        <v>4404</v>
      </c>
      <c r="E78" s="56">
        <v>5</v>
      </c>
      <c r="F78" s="43">
        <v>1.1353315168029066</v>
      </c>
    </row>
    <row r="79" spans="2:6">
      <c r="B79" s="617">
        <v>5106158</v>
      </c>
      <c r="C79" s="2" t="s">
        <v>71</v>
      </c>
      <c r="D79" s="9">
        <v>6493</v>
      </c>
      <c r="E79" s="56">
        <v>10</v>
      </c>
      <c r="F79" s="43">
        <v>1.5401201293700908</v>
      </c>
    </row>
    <row r="80" spans="2:6">
      <c r="B80" s="617">
        <v>5106208</v>
      </c>
      <c r="C80" s="2" t="s">
        <v>72</v>
      </c>
      <c r="D80" s="9">
        <v>1337</v>
      </c>
      <c r="E80" s="56">
        <v>1</v>
      </c>
      <c r="F80" s="43">
        <v>0.74794315632011965</v>
      </c>
    </row>
    <row r="81" spans="2:6">
      <c r="B81" s="617">
        <v>5106216</v>
      </c>
      <c r="C81" s="2" t="s">
        <v>73</v>
      </c>
      <c r="D81" s="9">
        <v>4872</v>
      </c>
      <c r="E81" s="56">
        <v>12</v>
      </c>
      <c r="F81" s="43">
        <v>2.4630541871921183</v>
      </c>
    </row>
    <row r="82" spans="2:6">
      <c r="B82" s="617">
        <v>5108808</v>
      </c>
      <c r="C82" s="2" t="s">
        <v>74</v>
      </c>
      <c r="D82" s="9">
        <v>1580</v>
      </c>
      <c r="E82" s="56">
        <v>4</v>
      </c>
      <c r="F82" s="43">
        <v>2.5316455696202533</v>
      </c>
    </row>
    <row r="83" spans="2:6">
      <c r="B83" s="617">
        <v>5106182</v>
      </c>
      <c r="C83" s="2" t="s">
        <v>75</v>
      </c>
      <c r="D83" s="9">
        <v>2826</v>
      </c>
      <c r="E83" s="56">
        <v>6</v>
      </c>
      <c r="F83" s="43">
        <v>2.1231422505307855</v>
      </c>
    </row>
    <row r="84" spans="2:6">
      <c r="B84" s="617">
        <v>5108857</v>
      </c>
      <c r="C84" s="2" t="s">
        <v>76</v>
      </c>
      <c r="D84" s="9">
        <v>1359</v>
      </c>
      <c r="E84" s="56">
        <v>1</v>
      </c>
      <c r="F84" s="43">
        <v>0.73583517292126566</v>
      </c>
    </row>
    <row r="85" spans="2:6">
      <c r="B85" s="617">
        <v>5108907</v>
      </c>
      <c r="C85" s="2" t="s">
        <v>77</v>
      </c>
      <c r="D85" s="9">
        <v>3657</v>
      </c>
      <c r="E85" s="56">
        <v>8</v>
      </c>
      <c r="F85" s="43">
        <v>2.1875854525567404</v>
      </c>
    </row>
    <row r="86" spans="2:6">
      <c r="B86" s="617">
        <v>5108956</v>
      </c>
      <c r="C86" s="2" t="s">
        <v>78</v>
      </c>
      <c r="D86" s="9">
        <v>3782</v>
      </c>
      <c r="E86" s="56">
        <v>11</v>
      </c>
      <c r="F86" s="43">
        <v>2.9085140137493388</v>
      </c>
    </row>
    <row r="87" spans="2:6">
      <c r="B87" s="617">
        <v>5106224</v>
      </c>
      <c r="C87" s="2" t="s">
        <v>79</v>
      </c>
      <c r="D87" s="9">
        <v>23705</v>
      </c>
      <c r="E87" s="56">
        <v>46</v>
      </c>
      <c r="F87" s="43">
        <v>1.9405188778738662</v>
      </c>
    </row>
    <row r="88" spans="2:6">
      <c r="B88" s="617">
        <v>5106174</v>
      </c>
      <c r="C88" s="2" t="s">
        <v>80</v>
      </c>
      <c r="D88" s="9">
        <v>1461</v>
      </c>
      <c r="E88" s="56">
        <v>2</v>
      </c>
      <c r="F88" s="43">
        <v>1.3689253935660506</v>
      </c>
    </row>
    <row r="89" spans="2:6">
      <c r="B89" s="617">
        <v>5106232</v>
      </c>
      <c r="C89" s="2" t="s">
        <v>81</v>
      </c>
      <c r="D89" s="9">
        <v>8319</v>
      </c>
      <c r="E89" s="56">
        <v>21</v>
      </c>
      <c r="F89" s="43">
        <v>2.5243418680129825</v>
      </c>
    </row>
    <row r="90" spans="2:6">
      <c r="B90" s="617">
        <v>5106190</v>
      </c>
      <c r="C90" s="2" t="s">
        <v>82</v>
      </c>
      <c r="D90" s="9">
        <v>1423</v>
      </c>
      <c r="E90" s="56">
        <v>2</v>
      </c>
      <c r="F90" s="43">
        <v>1.4054813773717498</v>
      </c>
    </row>
    <row r="91" spans="2:6">
      <c r="B91" s="617">
        <v>5106240</v>
      </c>
      <c r="C91" s="2" t="s">
        <v>83</v>
      </c>
      <c r="D91" s="9">
        <v>5076</v>
      </c>
      <c r="E91" s="56">
        <v>10</v>
      </c>
      <c r="F91" s="43">
        <v>1.970055161544523</v>
      </c>
    </row>
    <row r="92" spans="2:6">
      <c r="B92" s="617">
        <v>5106257</v>
      </c>
      <c r="C92" s="2" t="s">
        <v>84</v>
      </c>
      <c r="D92" s="9">
        <v>8210</v>
      </c>
      <c r="E92" s="56">
        <v>23</v>
      </c>
      <c r="F92" s="43">
        <v>2.8014616321559074</v>
      </c>
    </row>
    <row r="93" spans="2:6">
      <c r="B93" s="617">
        <v>5106273</v>
      </c>
      <c r="C93" s="2" t="s">
        <v>85</v>
      </c>
      <c r="D93" s="9">
        <v>1359</v>
      </c>
      <c r="E93" s="56">
        <v>4</v>
      </c>
      <c r="F93" s="43">
        <v>2.9433406916850626</v>
      </c>
    </row>
    <row r="94" spans="2:6">
      <c r="B94" s="617">
        <v>5106265</v>
      </c>
      <c r="C94" s="2" t="s">
        <v>86</v>
      </c>
      <c r="D94" s="9">
        <v>3767</v>
      </c>
      <c r="E94" s="56">
        <v>5</v>
      </c>
      <c r="F94" s="43">
        <v>1.3273161667109106</v>
      </c>
    </row>
    <row r="95" spans="2:6">
      <c r="B95" s="617">
        <v>5106315</v>
      </c>
      <c r="C95" s="2" t="s">
        <v>87</v>
      </c>
      <c r="D95" s="9">
        <v>1052</v>
      </c>
      <c r="E95" s="56">
        <v>0</v>
      </c>
      <c r="F95" s="43">
        <v>0</v>
      </c>
    </row>
    <row r="96" spans="2:6">
      <c r="B96" s="617">
        <v>5106281</v>
      </c>
      <c r="C96" s="2" t="s">
        <v>88</v>
      </c>
      <c r="D96" s="9">
        <v>1700</v>
      </c>
      <c r="E96" s="56">
        <v>3</v>
      </c>
      <c r="F96" s="43">
        <v>1.7647058823529413</v>
      </c>
    </row>
    <row r="97" spans="2:6">
      <c r="B97" s="617">
        <v>5106299</v>
      </c>
      <c r="C97" s="2" t="s">
        <v>89</v>
      </c>
      <c r="D97" s="9">
        <v>4085</v>
      </c>
      <c r="E97" s="56">
        <v>11</v>
      </c>
      <c r="F97" s="43">
        <v>2.6927784577723375</v>
      </c>
    </row>
    <row r="98" spans="2:6">
      <c r="B98" s="617">
        <v>5106307</v>
      </c>
      <c r="C98" s="2" t="s">
        <v>90</v>
      </c>
      <c r="D98" s="9">
        <v>9163</v>
      </c>
      <c r="E98" s="56">
        <v>14</v>
      </c>
      <c r="F98" s="43">
        <v>1.5278838808250572</v>
      </c>
    </row>
    <row r="99" spans="2:6">
      <c r="B99" s="617">
        <v>5106372</v>
      </c>
      <c r="C99" s="2" t="s">
        <v>91</v>
      </c>
      <c r="D99" s="9">
        <v>6422</v>
      </c>
      <c r="E99" s="56">
        <v>25</v>
      </c>
      <c r="F99" s="43">
        <v>3.892868265337901</v>
      </c>
    </row>
    <row r="100" spans="2:6">
      <c r="B100" s="617">
        <v>5106422</v>
      </c>
      <c r="C100" s="2" t="s">
        <v>92</v>
      </c>
      <c r="D100" s="9">
        <v>14136</v>
      </c>
      <c r="E100" s="56">
        <v>39</v>
      </c>
      <c r="F100" s="43">
        <v>2.7589134125636674</v>
      </c>
    </row>
    <row r="101" spans="2:6">
      <c r="B101" s="617">
        <v>5106455</v>
      </c>
      <c r="C101" s="2" t="s">
        <v>93</v>
      </c>
      <c r="D101" s="9">
        <v>897</v>
      </c>
      <c r="E101" s="56">
        <v>2</v>
      </c>
      <c r="F101" s="43">
        <v>2.229654403567447</v>
      </c>
    </row>
    <row r="102" spans="2:6">
      <c r="B102" s="617">
        <v>5106505</v>
      </c>
      <c r="C102" s="2" t="s">
        <v>94</v>
      </c>
      <c r="D102" s="9">
        <v>12232</v>
      </c>
      <c r="E102" s="56">
        <v>30</v>
      </c>
      <c r="F102" s="43">
        <v>2.4525833878351864</v>
      </c>
    </row>
    <row r="103" spans="2:6">
      <c r="B103" s="617">
        <v>5106653</v>
      </c>
      <c r="C103" s="2" t="s">
        <v>95</v>
      </c>
      <c r="D103" s="9">
        <v>2694</v>
      </c>
      <c r="E103" s="56">
        <v>6</v>
      </c>
      <c r="F103" s="43">
        <v>2.2271714922048997</v>
      </c>
    </row>
    <row r="104" spans="2:6">
      <c r="B104" s="617">
        <v>5106703</v>
      </c>
      <c r="C104" s="2" t="s">
        <v>96</v>
      </c>
      <c r="D104" s="9">
        <v>443</v>
      </c>
      <c r="E104" s="56">
        <v>2</v>
      </c>
      <c r="F104" s="43">
        <v>4.5146726862302478</v>
      </c>
    </row>
    <row r="105" spans="2:6">
      <c r="B105" s="617">
        <v>5106752</v>
      </c>
      <c r="C105" s="2" t="s">
        <v>97</v>
      </c>
      <c r="D105" s="9">
        <v>18445</v>
      </c>
      <c r="E105" s="56">
        <v>48</v>
      </c>
      <c r="F105" s="43">
        <v>2.6023312550826785</v>
      </c>
    </row>
    <row r="106" spans="2:6">
      <c r="B106" s="617">
        <v>5106778</v>
      </c>
      <c r="C106" s="2" t="s">
        <v>98</v>
      </c>
      <c r="D106" s="9">
        <v>5066</v>
      </c>
      <c r="E106" s="56">
        <v>9</v>
      </c>
      <c r="F106" s="43">
        <v>1.7765495459928937</v>
      </c>
    </row>
    <row r="107" spans="2:6">
      <c r="B107" s="617">
        <v>5106802</v>
      </c>
      <c r="C107" s="2" t="s">
        <v>99</v>
      </c>
      <c r="D107" s="9">
        <v>2026</v>
      </c>
      <c r="E107" s="56">
        <v>6</v>
      </c>
      <c r="F107" s="43">
        <v>2.9615004935834155</v>
      </c>
    </row>
    <row r="108" spans="2:6">
      <c r="B108" s="617">
        <v>5106828</v>
      </c>
      <c r="C108" s="2" t="s">
        <v>100</v>
      </c>
      <c r="D108" s="9">
        <v>4632</v>
      </c>
      <c r="E108" s="56">
        <v>10</v>
      </c>
      <c r="F108" s="43">
        <v>2.1588946459412779</v>
      </c>
    </row>
    <row r="109" spans="2:6">
      <c r="B109" s="617">
        <v>5106851</v>
      </c>
      <c r="C109" s="2" t="s">
        <v>101</v>
      </c>
      <c r="D109" s="9">
        <v>971</v>
      </c>
      <c r="E109" s="56">
        <v>0</v>
      </c>
      <c r="F109" s="43">
        <v>0</v>
      </c>
    </row>
    <row r="110" spans="2:6">
      <c r="B110" s="617">
        <v>5107008</v>
      </c>
      <c r="C110" s="2" t="s">
        <v>102</v>
      </c>
      <c r="D110" s="9">
        <v>5175</v>
      </c>
      <c r="E110" s="56">
        <v>11</v>
      </c>
      <c r="F110" s="43">
        <v>2.1256038647342996</v>
      </c>
    </row>
    <row r="111" spans="2:6">
      <c r="B111" s="617">
        <v>5107040</v>
      </c>
      <c r="C111" s="2" t="s">
        <v>103</v>
      </c>
      <c r="D111" s="9">
        <v>26852</v>
      </c>
      <c r="E111" s="56">
        <v>72</v>
      </c>
      <c r="F111" s="43">
        <v>2.6813645166095634</v>
      </c>
    </row>
    <row r="112" spans="2:6">
      <c r="B112" s="617">
        <v>5107065</v>
      </c>
      <c r="C112" s="2" t="s">
        <v>104</v>
      </c>
      <c r="D112" s="9">
        <v>7898</v>
      </c>
      <c r="E112" s="56">
        <v>22</v>
      </c>
      <c r="F112" s="43">
        <v>2.785515320334262</v>
      </c>
    </row>
    <row r="113" spans="2:6">
      <c r="B113" s="617">
        <v>5107156</v>
      </c>
      <c r="C113" s="2" t="s">
        <v>105</v>
      </c>
      <c r="D113" s="9">
        <v>1012</v>
      </c>
      <c r="E113" s="56">
        <v>1</v>
      </c>
      <c r="F113" s="43">
        <v>0.98814229249011853</v>
      </c>
    </row>
    <row r="114" spans="2:6">
      <c r="B114" s="617">
        <v>5107180</v>
      </c>
      <c r="C114" s="2" t="s">
        <v>106</v>
      </c>
      <c r="D114" s="9">
        <v>3808</v>
      </c>
      <c r="E114" s="56">
        <v>8</v>
      </c>
      <c r="F114" s="43">
        <v>2.1008403361344539</v>
      </c>
    </row>
    <row r="115" spans="2:6">
      <c r="B115" s="617">
        <v>5107198</v>
      </c>
      <c r="C115" s="2" t="s">
        <v>107</v>
      </c>
      <c r="D115" s="9">
        <v>895</v>
      </c>
      <c r="E115" s="56">
        <v>0</v>
      </c>
      <c r="F115" s="43">
        <v>0</v>
      </c>
    </row>
    <row r="116" spans="2:6">
      <c r="B116" s="617">
        <v>5107206</v>
      </c>
      <c r="C116" s="2" t="s">
        <v>108</v>
      </c>
      <c r="D116" s="9">
        <v>1935</v>
      </c>
      <c r="E116" s="56">
        <v>2</v>
      </c>
      <c r="F116" s="43">
        <v>1.0335917312661498</v>
      </c>
    </row>
    <row r="117" spans="2:6">
      <c r="B117" s="617">
        <v>5107578</v>
      </c>
      <c r="C117" s="2" t="s">
        <v>109</v>
      </c>
      <c r="D117" s="9">
        <v>1651</v>
      </c>
      <c r="E117" s="56">
        <v>0</v>
      </c>
      <c r="F117" s="43">
        <v>0</v>
      </c>
    </row>
    <row r="118" spans="2:6">
      <c r="B118" s="617">
        <v>5107602</v>
      </c>
      <c r="C118" s="2" t="s">
        <v>110</v>
      </c>
      <c r="D118" s="9">
        <v>96512</v>
      </c>
      <c r="E118" s="56">
        <v>210</v>
      </c>
      <c r="F118" s="43">
        <v>2.175895225464191</v>
      </c>
    </row>
    <row r="119" spans="2:6">
      <c r="B119" s="617">
        <v>5107701</v>
      </c>
      <c r="C119" s="2" t="s">
        <v>111</v>
      </c>
      <c r="D119" s="9">
        <v>5896</v>
      </c>
      <c r="E119" s="56">
        <v>10</v>
      </c>
      <c r="F119" s="43">
        <v>1.6960651289009498</v>
      </c>
    </row>
    <row r="120" spans="2:6">
      <c r="B120" s="617">
        <v>5107750</v>
      </c>
      <c r="C120" s="2" t="s">
        <v>112</v>
      </c>
      <c r="D120" s="9">
        <v>1215</v>
      </c>
      <c r="E120" s="56">
        <v>0</v>
      </c>
      <c r="F120" s="43">
        <v>0</v>
      </c>
    </row>
    <row r="121" spans="2:6">
      <c r="B121" s="617">
        <v>5107248</v>
      </c>
      <c r="C121" s="2" t="s">
        <v>113</v>
      </c>
      <c r="D121" s="9">
        <v>1853</v>
      </c>
      <c r="E121" s="56">
        <v>8</v>
      </c>
      <c r="F121" s="43">
        <v>4.3173232595790614</v>
      </c>
    </row>
    <row r="122" spans="2:6">
      <c r="B122" s="617">
        <v>5107743</v>
      </c>
      <c r="C122" s="2" t="s">
        <v>114</v>
      </c>
      <c r="D122" s="9">
        <v>1037</v>
      </c>
      <c r="E122" s="56">
        <v>1</v>
      </c>
      <c r="F122" s="43">
        <v>0.96432015429122475</v>
      </c>
    </row>
    <row r="123" spans="2:6">
      <c r="B123" s="617">
        <v>5107768</v>
      </c>
      <c r="C123" s="2" t="s">
        <v>115</v>
      </c>
      <c r="D123" s="9">
        <v>1623</v>
      </c>
      <c r="E123" s="56">
        <v>1</v>
      </c>
      <c r="F123" s="43">
        <v>0.61614294516327794</v>
      </c>
    </row>
    <row r="124" spans="2:6">
      <c r="B124" s="617">
        <v>5107776</v>
      </c>
      <c r="C124" s="2" t="s">
        <v>116</v>
      </c>
      <c r="D124" s="9">
        <v>3347</v>
      </c>
      <c r="E124" s="56">
        <v>2</v>
      </c>
      <c r="F124" s="43">
        <v>0.59755004481625329</v>
      </c>
    </row>
    <row r="125" spans="2:6">
      <c r="B125" s="617">
        <v>5107263</v>
      </c>
      <c r="C125" s="2" t="s">
        <v>117</v>
      </c>
      <c r="D125" s="9">
        <v>1058</v>
      </c>
      <c r="E125" s="56">
        <v>0</v>
      </c>
      <c r="F125" s="43">
        <v>0</v>
      </c>
    </row>
    <row r="126" spans="2:6">
      <c r="B126" s="617">
        <v>5107792</v>
      </c>
      <c r="C126" s="2" t="s">
        <v>118</v>
      </c>
      <c r="D126" s="9">
        <v>2349</v>
      </c>
      <c r="E126" s="56">
        <v>0</v>
      </c>
      <c r="F126" s="43">
        <v>0</v>
      </c>
    </row>
    <row r="127" spans="2:6">
      <c r="B127" s="617">
        <v>5107800</v>
      </c>
      <c r="C127" s="2" t="s">
        <v>119</v>
      </c>
      <c r="D127" s="9">
        <v>5833</v>
      </c>
      <c r="E127" s="56">
        <v>14</v>
      </c>
      <c r="F127" s="43">
        <v>2.400137150694325</v>
      </c>
    </row>
    <row r="128" spans="2:6">
      <c r="B128" s="617">
        <v>5107859</v>
      </c>
      <c r="C128" s="2" t="s">
        <v>120</v>
      </c>
      <c r="D128" s="9">
        <v>4293</v>
      </c>
      <c r="E128" s="56">
        <v>10</v>
      </c>
      <c r="F128" s="43">
        <v>2.3293733985557887</v>
      </c>
    </row>
    <row r="129" spans="2:6">
      <c r="B129" s="617">
        <v>5107297</v>
      </c>
      <c r="C129" s="2" t="s">
        <v>121</v>
      </c>
      <c r="D129" s="9">
        <v>1323</v>
      </c>
      <c r="E129" s="56">
        <v>2</v>
      </c>
      <c r="F129" s="43">
        <v>1.5117157974300832</v>
      </c>
    </row>
    <row r="130" spans="2:6">
      <c r="B130" s="617">
        <v>5107305</v>
      </c>
      <c r="C130" s="2" t="s">
        <v>122</v>
      </c>
      <c r="D130" s="9">
        <v>9004</v>
      </c>
      <c r="E130" s="56">
        <v>21</v>
      </c>
      <c r="F130" s="43">
        <v>2.3322967569968904</v>
      </c>
    </row>
    <row r="131" spans="2:6">
      <c r="B131" s="617">
        <v>5107354</v>
      </c>
      <c r="C131" s="2" t="s">
        <v>123</v>
      </c>
      <c r="D131" s="9">
        <v>2353</v>
      </c>
      <c r="E131" s="56">
        <v>5</v>
      </c>
      <c r="F131" s="43">
        <v>2.1249468763280914</v>
      </c>
    </row>
    <row r="132" spans="2:6">
      <c r="B132" s="617">
        <v>5107107</v>
      </c>
      <c r="C132" s="2" t="s">
        <v>124</v>
      </c>
      <c r="D132" s="9">
        <v>6843</v>
      </c>
      <c r="E132" s="56">
        <v>10</v>
      </c>
      <c r="F132" s="43">
        <v>1.4613473622680111</v>
      </c>
    </row>
    <row r="133" spans="2:6">
      <c r="B133" s="617">
        <v>5107404</v>
      </c>
      <c r="C133" s="2" t="s">
        <v>125</v>
      </c>
      <c r="D133" s="9">
        <v>1840</v>
      </c>
      <c r="E133" s="56">
        <v>1</v>
      </c>
      <c r="F133" s="43">
        <v>0.54347826086956519</v>
      </c>
    </row>
    <row r="134" spans="2:6">
      <c r="B134" s="617">
        <v>5107875</v>
      </c>
      <c r="C134" s="2" t="s">
        <v>126</v>
      </c>
      <c r="D134" s="9">
        <v>12439</v>
      </c>
      <c r="E134" s="56">
        <v>17</v>
      </c>
      <c r="F134" s="43">
        <v>1.3666693464104833</v>
      </c>
    </row>
    <row r="135" spans="2:6">
      <c r="B135" s="617">
        <v>5107883</v>
      </c>
      <c r="C135" s="2" t="s">
        <v>127</v>
      </c>
      <c r="D135" s="9">
        <v>672</v>
      </c>
      <c r="E135" s="56">
        <v>4</v>
      </c>
      <c r="F135" s="43">
        <v>5.9523809523809517</v>
      </c>
    </row>
    <row r="136" spans="2:6">
      <c r="B136" s="617">
        <v>5107909</v>
      </c>
      <c r="C136" s="2" t="s">
        <v>128</v>
      </c>
      <c r="D136" s="9">
        <v>62805</v>
      </c>
      <c r="E136" s="56">
        <v>126</v>
      </c>
      <c r="F136" s="43">
        <v>2.0062096966802008</v>
      </c>
    </row>
    <row r="137" spans="2:6">
      <c r="B137" s="617">
        <v>5107925</v>
      </c>
      <c r="C137" s="2" t="s">
        <v>129</v>
      </c>
      <c r="D137" s="9">
        <v>41794</v>
      </c>
      <c r="E137" s="56">
        <v>78</v>
      </c>
      <c r="F137" s="43">
        <v>1.8662965975977415</v>
      </c>
    </row>
    <row r="138" spans="2:6">
      <c r="B138" s="617">
        <v>5107941</v>
      </c>
      <c r="C138" s="2" t="s">
        <v>130</v>
      </c>
      <c r="D138" s="9">
        <v>3601</v>
      </c>
      <c r="E138" s="56">
        <v>6</v>
      </c>
      <c r="F138" s="43">
        <v>1.6662038322688142</v>
      </c>
    </row>
    <row r="139" spans="2:6">
      <c r="B139" s="617">
        <v>5107958</v>
      </c>
      <c r="C139" s="2" t="s">
        <v>131</v>
      </c>
      <c r="D139" s="9">
        <v>44621</v>
      </c>
      <c r="E139" s="56">
        <v>64</v>
      </c>
      <c r="F139" s="43">
        <v>1.4343022343739493</v>
      </c>
    </row>
    <row r="140" spans="2:6">
      <c r="B140" s="617">
        <v>5108006</v>
      </c>
      <c r="C140" s="2" t="s">
        <v>132</v>
      </c>
      <c r="D140" s="9">
        <v>7549</v>
      </c>
      <c r="E140" s="56">
        <v>11</v>
      </c>
      <c r="F140" s="43">
        <v>1.4571466419393297</v>
      </c>
    </row>
    <row r="141" spans="2:6">
      <c r="B141" s="617">
        <v>5108055</v>
      </c>
      <c r="C141" s="2" t="s">
        <v>133</v>
      </c>
      <c r="D141" s="9">
        <v>3405</v>
      </c>
      <c r="E141" s="56">
        <v>7</v>
      </c>
      <c r="F141" s="43">
        <v>2.0558002936857562</v>
      </c>
    </row>
    <row r="142" spans="2:6">
      <c r="B142" s="617">
        <v>5108105</v>
      </c>
      <c r="C142" s="2" t="s">
        <v>134</v>
      </c>
      <c r="D142" s="9">
        <v>1291</v>
      </c>
      <c r="E142" s="56">
        <v>1</v>
      </c>
      <c r="F142" s="43">
        <v>0.77459333849728895</v>
      </c>
    </row>
    <row r="143" spans="2:6">
      <c r="B143" s="617">
        <v>5108204</v>
      </c>
      <c r="C143" s="2" t="s">
        <v>135</v>
      </c>
      <c r="D143" s="9">
        <v>1142</v>
      </c>
      <c r="E143" s="56">
        <v>2</v>
      </c>
      <c r="F143" s="43">
        <v>1.7513134851138354</v>
      </c>
    </row>
    <row r="144" spans="2:6">
      <c r="B144" s="617">
        <v>5108303</v>
      </c>
      <c r="C144" s="2" t="s">
        <v>136</v>
      </c>
      <c r="D144" s="9">
        <v>1307</v>
      </c>
      <c r="E144" s="56">
        <v>2</v>
      </c>
      <c r="F144" s="43">
        <v>1.530221882172915</v>
      </c>
    </row>
    <row r="145" spans="2:6">
      <c r="B145" s="617">
        <v>5108352</v>
      </c>
      <c r="C145" s="2" t="s">
        <v>137</v>
      </c>
      <c r="D145" s="9">
        <v>1180</v>
      </c>
      <c r="E145" s="56">
        <v>0</v>
      </c>
      <c r="F145" s="43">
        <v>0</v>
      </c>
    </row>
    <row r="146" spans="2:6">
      <c r="B146" s="617">
        <v>5108402</v>
      </c>
      <c r="C146" s="2" t="s">
        <v>138</v>
      </c>
      <c r="D146" s="9">
        <v>117853</v>
      </c>
      <c r="E146" s="56">
        <v>221</v>
      </c>
      <c r="F146" s="43">
        <v>1.8752174318854844</v>
      </c>
    </row>
    <row r="147" spans="2:6">
      <c r="B147" s="617">
        <v>5108501</v>
      </c>
      <c r="C147" s="2" t="s">
        <v>139</v>
      </c>
      <c r="D147" s="9">
        <v>4460</v>
      </c>
      <c r="E147" s="56">
        <v>6</v>
      </c>
      <c r="F147" s="43">
        <v>1.3452914798206279</v>
      </c>
    </row>
    <row r="148" spans="2:6">
      <c r="B148" s="617">
        <v>5105507</v>
      </c>
      <c r="C148" s="2" t="s">
        <v>140</v>
      </c>
      <c r="D148" s="9">
        <v>6466</v>
      </c>
      <c r="E148" s="56">
        <v>10</v>
      </c>
      <c r="F148" s="43">
        <v>1.5465511908444169</v>
      </c>
    </row>
    <row r="149" spans="2:6">
      <c r="B149" s="618">
        <v>5108600</v>
      </c>
      <c r="C149" s="6" t="s">
        <v>141</v>
      </c>
      <c r="D149" s="11">
        <v>11483</v>
      </c>
      <c r="E149" s="57">
        <v>21</v>
      </c>
      <c r="F149" s="529">
        <v>1.8287903857876862</v>
      </c>
    </row>
    <row r="150" spans="2:6">
      <c r="B150" s="619" t="s">
        <v>275</v>
      </c>
      <c r="D150" s="16"/>
      <c r="E150" s="16"/>
      <c r="F150" s="532"/>
    </row>
    <row r="152" spans="2:6">
      <c r="B152" s="16" t="s">
        <v>206</v>
      </c>
    </row>
    <row r="153" spans="2:6">
      <c r="B153" s="18" t="s">
        <v>502</v>
      </c>
    </row>
    <row r="154" spans="2:6">
      <c r="B154" s="428" t="s">
        <v>513</v>
      </c>
    </row>
    <row r="155" spans="2:6">
      <c r="B155" s="428" t="s">
        <v>512</v>
      </c>
    </row>
    <row r="156" spans="2:6">
      <c r="B156" t="s">
        <v>503</v>
      </c>
    </row>
    <row r="157" spans="2:6">
      <c r="B157" t="s">
        <v>694</v>
      </c>
    </row>
  </sheetData>
  <mergeCells count="1">
    <mergeCell ref="B1:F1"/>
  </mergeCells>
  <hyperlinks>
    <hyperlink ref="B6" location="ÍNDICE!A1" display="VOLTAR"/>
    <hyperlink ref="B154" r:id="rId1" display="https://datasus.saude.gov.br/populacao-residente"/>
    <hyperlink ref="B155" r:id="rId2" display="https://datasus.saude.gov.br/mortalidade-desde-1996-pela-cid-10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theme="9"/>
  </sheetPr>
  <dimension ref="B1:F158"/>
  <sheetViews>
    <sheetView showGridLines="0" workbookViewId="0">
      <selection activeCell="L29" sqref="L29"/>
    </sheetView>
  </sheetViews>
  <sheetFormatPr defaultRowHeight="15"/>
  <cols>
    <col min="3" max="3" width="30" bestFit="1" customWidth="1"/>
    <col min="4" max="5" width="18.140625" customWidth="1"/>
    <col min="6" max="6" width="20.28515625" customWidth="1"/>
  </cols>
  <sheetData>
    <row r="1" spans="2:6">
      <c r="B1" s="650" t="s">
        <v>237</v>
      </c>
      <c r="C1" s="650"/>
      <c r="D1" s="650"/>
      <c r="E1" s="650"/>
      <c r="F1" s="650"/>
    </row>
    <row r="2" spans="2:6">
      <c r="B2" s="129"/>
      <c r="C2" s="129"/>
      <c r="D2" s="129"/>
      <c r="E2" s="129"/>
      <c r="F2" s="129"/>
    </row>
    <row r="3" spans="2:6">
      <c r="B3" s="19" t="s">
        <v>470</v>
      </c>
    </row>
    <row r="4" spans="2:6">
      <c r="B4" s="19" t="s">
        <v>611</v>
      </c>
    </row>
    <row r="5" spans="2:6">
      <c r="B5" s="20">
        <v>2020</v>
      </c>
    </row>
    <row r="6" spans="2:6">
      <c r="B6" s="106" t="s">
        <v>302</v>
      </c>
    </row>
    <row r="8" spans="2:6" ht="45">
      <c r="B8" s="15" t="s">
        <v>186</v>
      </c>
      <c r="C8" s="1" t="s">
        <v>0</v>
      </c>
      <c r="D8" s="36" t="s">
        <v>646</v>
      </c>
      <c r="E8" s="36" t="s">
        <v>307</v>
      </c>
      <c r="F8" s="42" t="s">
        <v>371</v>
      </c>
    </row>
    <row r="9" spans="2:6">
      <c r="B9" s="15" t="s">
        <v>191</v>
      </c>
      <c r="C9" s="1" t="s">
        <v>192</v>
      </c>
      <c r="D9" s="36" t="s">
        <v>193</v>
      </c>
      <c r="E9" s="36" t="s">
        <v>194</v>
      </c>
      <c r="F9" s="42" t="s">
        <v>290</v>
      </c>
    </row>
    <row r="10" spans="2:6">
      <c r="B10" s="617">
        <v>5100102</v>
      </c>
      <c r="C10" s="2" t="s">
        <v>1</v>
      </c>
      <c r="D10" s="32">
        <v>541</v>
      </c>
      <c r="E10" s="530">
        <v>6</v>
      </c>
      <c r="F10" s="43">
        <f>E10/D10*1000</f>
        <v>11.090573012939002</v>
      </c>
    </row>
    <row r="11" spans="2:6">
      <c r="B11" s="617">
        <v>5100201</v>
      </c>
      <c r="C11" s="2" t="s">
        <v>2</v>
      </c>
      <c r="D11" s="32">
        <v>1716</v>
      </c>
      <c r="E11" s="530">
        <v>34</v>
      </c>
      <c r="F11" s="43">
        <f t="shared" ref="F11:F74" si="0">E11/D11*1000</f>
        <v>19.813519813519811</v>
      </c>
    </row>
    <row r="12" spans="2:6">
      <c r="B12" s="617">
        <v>5100250</v>
      </c>
      <c r="C12" s="2" t="s">
        <v>3</v>
      </c>
      <c r="D12" s="32">
        <v>3973</v>
      </c>
      <c r="E12" s="530">
        <v>48</v>
      </c>
      <c r="F12" s="43">
        <f t="shared" si="0"/>
        <v>12.081550465643092</v>
      </c>
    </row>
    <row r="13" spans="2:6">
      <c r="B13" s="617">
        <v>5100300</v>
      </c>
      <c r="C13" s="2" t="s">
        <v>4</v>
      </c>
      <c r="D13" s="32">
        <v>1375</v>
      </c>
      <c r="E13" s="530">
        <v>17</v>
      </c>
      <c r="F13" s="43">
        <f t="shared" si="0"/>
        <v>12.363636363636363</v>
      </c>
    </row>
    <row r="14" spans="2:6">
      <c r="B14" s="617">
        <v>5100359</v>
      </c>
      <c r="C14" s="2" t="s">
        <v>5</v>
      </c>
      <c r="D14" s="32">
        <v>431</v>
      </c>
      <c r="E14" s="530">
        <v>4</v>
      </c>
      <c r="F14" s="43">
        <f t="shared" si="0"/>
        <v>9.2807424593967518</v>
      </c>
    </row>
    <row r="15" spans="2:6">
      <c r="B15" s="617">
        <v>5100409</v>
      </c>
      <c r="C15" s="2" t="s">
        <v>6</v>
      </c>
      <c r="D15" s="32">
        <v>875</v>
      </c>
      <c r="E15" s="530">
        <v>6</v>
      </c>
      <c r="F15" s="43">
        <f t="shared" si="0"/>
        <v>6.8571428571428568</v>
      </c>
    </row>
    <row r="16" spans="2:6">
      <c r="B16" s="617">
        <v>5100508</v>
      </c>
      <c r="C16" s="2" t="s">
        <v>7</v>
      </c>
      <c r="D16" s="32">
        <v>984</v>
      </c>
      <c r="E16" s="530">
        <v>12</v>
      </c>
      <c r="F16" s="43">
        <f t="shared" si="0"/>
        <v>12.195121951219512</v>
      </c>
    </row>
    <row r="17" spans="2:6">
      <c r="B17" s="617">
        <v>5100607</v>
      </c>
      <c r="C17" s="2" t="s">
        <v>8</v>
      </c>
      <c r="D17" s="32">
        <v>493</v>
      </c>
      <c r="E17" s="530">
        <v>14</v>
      </c>
      <c r="F17" s="43">
        <f t="shared" si="0"/>
        <v>28.397565922920894</v>
      </c>
    </row>
    <row r="18" spans="2:6">
      <c r="B18" s="617">
        <v>5100805</v>
      </c>
      <c r="C18" s="2" t="s">
        <v>9</v>
      </c>
      <c r="D18" s="32">
        <v>684</v>
      </c>
      <c r="E18" s="530">
        <v>7</v>
      </c>
      <c r="F18" s="43">
        <f t="shared" si="0"/>
        <v>10.23391812865497</v>
      </c>
    </row>
    <row r="19" spans="2:6">
      <c r="B19" s="617">
        <v>5101001</v>
      </c>
      <c r="C19" s="2" t="s">
        <v>10</v>
      </c>
      <c r="D19" s="32">
        <v>266</v>
      </c>
      <c r="E19" s="530">
        <v>4</v>
      </c>
      <c r="F19" s="43">
        <f t="shared" si="0"/>
        <v>15.037593984962406</v>
      </c>
    </row>
    <row r="20" spans="2:6">
      <c r="B20" s="617">
        <v>5101209</v>
      </c>
      <c r="C20" s="2" t="s">
        <v>11</v>
      </c>
      <c r="D20" s="32">
        <v>93</v>
      </c>
      <c r="E20" s="530">
        <v>1</v>
      </c>
      <c r="F20" s="43">
        <f t="shared" si="0"/>
        <v>10.752688172043012</v>
      </c>
    </row>
    <row r="21" spans="2:6">
      <c r="B21" s="617">
        <v>5101258</v>
      </c>
      <c r="C21" s="2" t="s">
        <v>12</v>
      </c>
      <c r="D21" s="32">
        <v>1211</v>
      </c>
      <c r="E21" s="530">
        <v>17</v>
      </c>
      <c r="F21" s="43">
        <f t="shared" si="0"/>
        <v>14.037985136251033</v>
      </c>
    </row>
    <row r="22" spans="2:6">
      <c r="B22" s="617">
        <v>5101308</v>
      </c>
      <c r="C22" s="2" t="s">
        <v>13</v>
      </c>
      <c r="D22" s="32">
        <v>827</v>
      </c>
      <c r="E22" s="530">
        <v>11</v>
      </c>
      <c r="F22" s="43">
        <f t="shared" si="0"/>
        <v>13.301088270858523</v>
      </c>
    </row>
    <row r="23" spans="2:6">
      <c r="B23" s="617">
        <v>5101407</v>
      </c>
      <c r="C23" s="2" t="s">
        <v>14</v>
      </c>
      <c r="D23" s="32">
        <v>963</v>
      </c>
      <c r="E23" s="530">
        <v>20</v>
      </c>
      <c r="F23" s="43">
        <f t="shared" si="0"/>
        <v>20.768431983385256</v>
      </c>
    </row>
    <row r="24" spans="2:6">
      <c r="B24" s="617">
        <v>5101605</v>
      </c>
      <c r="C24" s="2" t="s">
        <v>15</v>
      </c>
      <c r="D24" s="32">
        <v>780</v>
      </c>
      <c r="E24" s="530">
        <v>7</v>
      </c>
      <c r="F24" s="43">
        <f t="shared" si="0"/>
        <v>8.9743589743589745</v>
      </c>
    </row>
    <row r="25" spans="2:6">
      <c r="B25" s="617">
        <v>5101704</v>
      </c>
      <c r="C25" s="2" t="s">
        <v>16</v>
      </c>
      <c r="D25" s="32">
        <v>1981</v>
      </c>
      <c r="E25" s="530">
        <v>33</v>
      </c>
      <c r="F25" s="43">
        <f t="shared" si="0"/>
        <v>16.658253407370015</v>
      </c>
    </row>
    <row r="26" spans="2:6">
      <c r="B26" s="617">
        <v>5101803</v>
      </c>
      <c r="C26" s="2" t="s">
        <v>17</v>
      </c>
      <c r="D26" s="32">
        <v>5205</v>
      </c>
      <c r="E26" s="530">
        <v>107</v>
      </c>
      <c r="F26" s="43">
        <f t="shared" si="0"/>
        <v>20.557156580211334</v>
      </c>
    </row>
    <row r="27" spans="2:6">
      <c r="B27" s="617">
        <v>5101852</v>
      </c>
      <c r="C27" s="2" t="s">
        <v>18</v>
      </c>
      <c r="D27" s="32">
        <v>331</v>
      </c>
      <c r="E27" s="530">
        <v>0</v>
      </c>
      <c r="F27" s="43">
        <f t="shared" si="0"/>
        <v>0</v>
      </c>
    </row>
    <row r="28" spans="2:6">
      <c r="B28" s="617">
        <v>5101902</v>
      </c>
      <c r="C28" s="2" t="s">
        <v>19</v>
      </c>
      <c r="D28" s="32">
        <v>1087</v>
      </c>
      <c r="E28" s="530">
        <v>15</v>
      </c>
      <c r="F28" s="43">
        <f t="shared" si="0"/>
        <v>13.799448022079117</v>
      </c>
    </row>
    <row r="29" spans="2:6">
      <c r="B29" s="617">
        <v>5102504</v>
      </c>
      <c r="C29" s="2" t="s">
        <v>20</v>
      </c>
      <c r="D29" s="32">
        <v>7147</v>
      </c>
      <c r="E29" s="530">
        <v>175</v>
      </c>
      <c r="F29" s="43">
        <f t="shared" si="0"/>
        <v>24.485798237022525</v>
      </c>
    </row>
    <row r="30" spans="2:6">
      <c r="B30" s="617">
        <v>5102603</v>
      </c>
      <c r="C30" s="2" t="s">
        <v>21</v>
      </c>
      <c r="D30" s="32">
        <v>620</v>
      </c>
      <c r="E30" s="530">
        <v>18</v>
      </c>
      <c r="F30" s="43">
        <f t="shared" si="0"/>
        <v>29.032258064516132</v>
      </c>
    </row>
    <row r="31" spans="2:6">
      <c r="B31" s="617">
        <v>5102637</v>
      </c>
      <c r="C31" s="2" t="s">
        <v>22</v>
      </c>
      <c r="D31" s="32">
        <v>1600</v>
      </c>
      <c r="E31" s="530">
        <v>26</v>
      </c>
      <c r="F31" s="43">
        <f t="shared" si="0"/>
        <v>16.25</v>
      </c>
    </row>
    <row r="32" spans="2:6">
      <c r="B32" s="617">
        <v>5102678</v>
      </c>
      <c r="C32" s="2" t="s">
        <v>23</v>
      </c>
      <c r="D32" s="32">
        <v>2639</v>
      </c>
      <c r="E32" s="530">
        <v>42</v>
      </c>
      <c r="F32" s="43">
        <f t="shared" si="0"/>
        <v>15.915119363395226</v>
      </c>
    </row>
    <row r="33" spans="2:6">
      <c r="B33" s="617">
        <v>5102686</v>
      </c>
      <c r="C33" s="2" t="s">
        <v>24</v>
      </c>
      <c r="D33" s="32">
        <v>266</v>
      </c>
      <c r="E33" s="530">
        <v>5</v>
      </c>
      <c r="F33" s="43">
        <f t="shared" si="0"/>
        <v>18.796992481203006</v>
      </c>
    </row>
    <row r="34" spans="2:6">
      <c r="B34" s="617">
        <v>5102694</v>
      </c>
      <c r="C34" s="2" t="s">
        <v>25</v>
      </c>
      <c r="D34" s="32">
        <v>280</v>
      </c>
      <c r="E34" s="530">
        <v>5</v>
      </c>
      <c r="F34" s="43">
        <f t="shared" si="0"/>
        <v>17.857142857142858</v>
      </c>
    </row>
    <row r="35" spans="2:6">
      <c r="B35" s="617">
        <v>5102702</v>
      </c>
      <c r="C35" s="2" t="s">
        <v>26</v>
      </c>
      <c r="D35" s="32">
        <v>1625</v>
      </c>
      <c r="E35" s="530">
        <v>24</v>
      </c>
      <c r="F35" s="43">
        <f t="shared" si="0"/>
        <v>14.769230769230768</v>
      </c>
    </row>
    <row r="36" spans="2:6">
      <c r="B36" s="617">
        <v>5102793</v>
      </c>
      <c r="C36" s="2" t="s">
        <v>27</v>
      </c>
      <c r="D36" s="32">
        <v>962</v>
      </c>
      <c r="E36" s="530">
        <v>14</v>
      </c>
      <c r="F36" s="43">
        <f t="shared" si="0"/>
        <v>14.553014553014554</v>
      </c>
    </row>
    <row r="37" spans="2:6">
      <c r="B37" s="617">
        <v>5102850</v>
      </c>
      <c r="C37" s="2" t="s">
        <v>28</v>
      </c>
      <c r="D37" s="32">
        <v>642</v>
      </c>
      <c r="E37" s="530">
        <v>8</v>
      </c>
      <c r="F37" s="43">
        <f t="shared" si="0"/>
        <v>12.461059190031152</v>
      </c>
    </row>
    <row r="38" spans="2:6">
      <c r="B38" s="617">
        <v>5103007</v>
      </c>
      <c r="C38" s="2" t="s">
        <v>29</v>
      </c>
      <c r="D38" s="32">
        <v>1794</v>
      </c>
      <c r="E38" s="530">
        <v>27</v>
      </c>
      <c r="F38" s="43">
        <f t="shared" si="0"/>
        <v>15.050167224080267</v>
      </c>
    </row>
    <row r="39" spans="2:6">
      <c r="B39" s="617">
        <v>5103056</v>
      </c>
      <c r="C39" s="2" t="s">
        <v>30</v>
      </c>
      <c r="D39" s="32">
        <v>835</v>
      </c>
      <c r="E39" s="530">
        <v>11</v>
      </c>
      <c r="F39" s="43">
        <f t="shared" si="0"/>
        <v>13.173652694610778</v>
      </c>
    </row>
    <row r="40" spans="2:6">
      <c r="B40" s="617">
        <v>5103106</v>
      </c>
      <c r="C40" s="2" t="s">
        <v>31</v>
      </c>
      <c r="D40" s="32">
        <v>451</v>
      </c>
      <c r="E40" s="530">
        <v>10</v>
      </c>
      <c r="F40" s="43">
        <f t="shared" si="0"/>
        <v>22.172949002217297</v>
      </c>
    </row>
    <row r="41" spans="2:6">
      <c r="B41" s="617">
        <v>5103205</v>
      </c>
      <c r="C41" s="2" t="s">
        <v>32</v>
      </c>
      <c r="D41" s="32">
        <v>2503</v>
      </c>
      <c r="E41" s="530">
        <v>42</v>
      </c>
      <c r="F41" s="43">
        <f t="shared" si="0"/>
        <v>16.779864163004394</v>
      </c>
    </row>
    <row r="42" spans="2:6">
      <c r="B42" s="617">
        <v>5103254</v>
      </c>
      <c r="C42" s="2" t="s">
        <v>33</v>
      </c>
      <c r="D42" s="32">
        <v>1951</v>
      </c>
      <c r="E42" s="530">
        <v>29</v>
      </c>
      <c r="F42" s="43">
        <f t="shared" si="0"/>
        <v>14.86417221937468</v>
      </c>
    </row>
    <row r="43" spans="2:6">
      <c r="B43" s="617">
        <v>5103304</v>
      </c>
      <c r="C43" s="2" t="s">
        <v>34</v>
      </c>
      <c r="D43" s="32">
        <v>1302</v>
      </c>
      <c r="E43" s="530">
        <v>19</v>
      </c>
      <c r="F43" s="43">
        <f t="shared" si="0"/>
        <v>14.592933947772657</v>
      </c>
    </row>
    <row r="44" spans="2:6">
      <c r="B44" s="617">
        <v>5103353</v>
      </c>
      <c r="C44" s="2" t="s">
        <v>35</v>
      </c>
      <c r="D44" s="32">
        <v>1728</v>
      </c>
      <c r="E44" s="530">
        <v>20</v>
      </c>
      <c r="F44" s="43">
        <f t="shared" si="0"/>
        <v>11.574074074074073</v>
      </c>
    </row>
    <row r="45" spans="2:6">
      <c r="B45" s="617">
        <v>5103361</v>
      </c>
      <c r="C45" s="2" t="s">
        <v>36</v>
      </c>
      <c r="D45" s="32">
        <v>223</v>
      </c>
      <c r="E45" s="530">
        <v>2</v>
      </c>
      <c r="F45" s="43">
        <f t="shared" si="0"/>
        <v>8.9686098654708513</v>
      </c>
    </row>
    <row r="46" spans="2:6">
      <c r="B46" s="617">
        <v>5103379</v>
      </c>
      <c r="C46" s="2" t="s">
        <v>37</v>
      </c>
      <c r="D46" s="32">
        <v>926</v>
      </c>
      <c r="E46" s="530">
        <v>7</v>
      </c>
      <c r="F46" s="43">
        <f t="shared" si="0"/>
        <v>7.5593952483801301</v>
      </c>
    </row>
    <row r="47" spans="2:6">
      <c r="B47" s="617">
        <v>5103403</v>
      </c>
      <c r="C47" s="2" t="s">
        <v>38</v>
      </c>
      <c r="D47" s="32">
        <v>46712</v>
      </c>
      <c r="E47" s="530">
        <v>998</v>
      </c>
      <c r="F47" s="43">
        <f t="shared" si="0"/>
        <v>21.364959753382429</v>
      </c>
    </row>
    <row r="48" spans="2:6">
      <c r="B48" s="617">
        <v>5103437</v>
      </c>
      <c r="C48" s="2" t="s">
        <v>39</v>
      </c>
      <c r="D48" s="32">
        <v>456</v>
      </c>
      <c r="E48" s="530">
        <v>5</v>
      </c>
      <c r="F48" s="43">
        <f t="shared" si="0"/>
        <v>10.964912280701753</v>
      </c>
    </row>
    <row r="49" spans="2:6">
      <c r="B49" s="617">
        <v>5103452</v>
      </c>
      <c r="C49" s="2" t="s">
        <v>40</v>
      </c>
      <c r="D49" s="32">
        <v>538</v>
      </c>
      <c r="E49" s="530">
        <v>8</v>
      </c>
      <c r="F49" s="43">
        <f t="shared" si="0"/>
        <v>14.869888475836431</v>
      </c>
    </row>
    <row r="50" spans="2:6">
      <c r="B50" s="617">
        <v>5103502</v>
      </c>
      <c r="C50" s="2" t="s">
        <v>41</v>
      </c>
      <c r="D50" s="32">
        <v>1482</v>
      </c>
      <c r="E50" s="530">
        <v>26</v>
      </c>
      <c r="F50" s="43">
        <f t="shared" si="0"/>
        <v>17.543859649122805</v>
      </c>
    </row>
    <row r="51" spans="2:6">
      <c r="B51" s="617">
        <v>5103601</v>
      </c>
      <c r="C51" s="2" t="s">
        <v>42</v>
      </c>
      <c r="D51" s="32">
        <v>716</v>
      </c>
      <c r="E51" s="530">
        <v>13</v>
      </c>
      <c r="F51" s="43">
        <f t="shared" si="0"/>
        <v>18.156424581005588</v>
      </c>
    </row>
    <row r="52" spans="2:6">
      <c r="B52" s="617">
        <v>5103700</v>
      </c>
      <c r="C52" s="2" t="s">
        <v>43</v>
      </c>
      <c r="D52" s="32">
        <v>843</v>
      </c>
      <c r="E52" s="530">
        <v>11</v>
      </c>
      <c r="F52" s="43">
        <f t="shared" si="0"/>
        <v>13.048635824436536</v>
      </c>
    </row>
    <row r="53" spans="2:6">
      <c r="B53" s="617">
        <v>5103809</v>
      </c>
      <c r="C53" s="2" t="s">
        <v>44</v>
      </c>
      <c r="D53" s="32">
        <v>298</v>
      </c>
      <c r="E53" s="530">
        <v>4</v>
      </c>
      <c r="F53" s="43">
        <f t="shared" si="0"/>
        <v>13.422818791946309</v>
      </c>
    </row>
    <row r="54" spans="2:6">
      <c r="B54" s="617">
        <v>5103858</v>
      </c>
      <c r="C54" s="2" t="s">
        <v>45</v>
      </c>
      <c r="D54" s="32">
        <v>379</v>
      </c>
      <c r="E54" s="530">
        <v>8</v>
      </c>
      <c r="F54" s="43">
        <f t="shared" si="0"/>
        <v>21.108179419525065</v>
      </c>
    </row>
    <row r="55" spans="2:6">
      <c r="B55" s="617">
        <v>5103908</v>
      </c>
      <c r="C55" s="2" t="s">
        <v>46</v>
      </c>
      <c r="D55" s="32">
        <v>355</v>
      </c>
      <c r="E55" s="530">
        <v>11</v>
      </c>
      <c r="F55" s="43">
        <f t="shared" si="0"/>
        <v>30.985915492957748</v>
      </c>
    </row>
    <row r="56" spans="2:6">
      <c r="B56" s="617">
        <v>5103957</v>
      </c>
      <c r="C56" s="2" t="s">
        <v>47</v>
      </c>
      <c r="D56" s="32">
        <v>298</v>
      </c>
      <c r="E56" s="530">
        <v>4</v>
      </c>
      <c r="F56" s="43">
        <f t="shared" si="0"/>
        <v>13.422818791946309</v>
      </c>
    </row>
    <row r="57" spans="2:6">
      <c r="B57" s="617">
        <v>5104104</v>
      </c>
      <c r="C57" s="2" t="s">
        <v>48</v>
      </c>
      <c r="D57" s="32">
        <v>2542</v>
      </c>
      <c r="E57" s="530">
        <v>32</v>
      </c>
      <c r="F57" s="43">
        <f t="shared" si="0"/>
        <v>12.588512981904012</v>
      </c>
    </row>
    <row r="58" spans="2:6">
      <c r="B58" s="617">
        <v>5104203</v>
      </c>
      <c r="C58" s="2" t="s">
        <v>49</v>
      </c>
      <c r="D58" s="32">
        <v>1587</v>
      </c>
      <c r="E58" s="530">
        <v>19</v>
      </c>
      <c r="F58" s="43">
        <f t="shared" si="0"/>
        <v>11.972274732199118</v>
      </c>
    </row>
    <row r="59" spans="2:6">
      <c r="B59" s="617">
        <v>5104500</v>
      </c>
      <c r="C59" s="2" t="s">
        <v>50</v>
      </c>
      <c r="D59" s="32">
        <v>208</v>
      </c>
      <c r="E59" s="530">
        <v>5</v>
      </c>
      <c r="F59" s="43">
        <f t="shared" si="0"/>
        <v>24.03846153846154</v>
      </c>
    </row>
    <row r="60" spans="2:6">
      <c r="B60" s="617">
        <v>5104526</v>
      </c>
      <c r="C60" s="2" t="s">
        <v>51</v>
      </c>
      <c r="D60" s="32">
        <v>316</v>
      </c>
      <c r="E60" s="530">
        <v>4</v>
      </c>
      <c r="F60" s="43">
        <f t="shared" si="0"/>
        <v>12.658227848101266</v>
      </c>
    </row>
    <row r="61" spans="2:6">
      <c r="B61" s="617">
        <v>5104542</v>
      </c>
      <c r="C61" s="2" t="s">
        <v>52</v>
      </c>
      <c r="D61" s="32">
        <v>529</v>
      </c>
      <c r="E61" s="530">
        <v>4</v>
      </c>
      <c r="F61" s="43">
        <f t="shared" si="0"/>
        <v>7.5614366729678641</v>
      </c>
    </row>
    <row r="62" spans="2:6">
      <c r="B62" s="617">
        <v>5104559</v>
      </c>
      <c r="C62" s="2" t="s">
        <v>53</v>
      </c>
      <c r="D62" s="32">
        <v>310</v>
      </c>
      <c r="E62" s="530">
        <v>6</v>
      </c>
      <c r="F62" s="43">
        <f t="shared" si="0"/>
        <v>19.35483870967742</v>
      </c>
    </row>
    <row r="63" spans="2:6">
      <c r="B63" s="617">
        <v>5104609</v>
      </c>
      <c r="C63" s="2" t="s">
        <v>54</v>
      </c>
      <c r="D63" s="32">
        <v>901</v>
      </c>
      <c r="E63" s="530">
        <v>16</v>
      </c>
      <c r="F63" s="43">
        <f t="shared" si="0"/>
        <v>17.758046614872363</v>
      </c>
    </row>
    <row r="64" spans="2:6">
      <c r="B64" s="617">
        <v>5104807</v>
      </c>
      <c r="C64" s="2" t="s">
        <v>55</v>
      </c>
      <c r="D64" s="32">
        <v>2117</v>
      </c>
      <c r="E64" s="530">
        <v>33</v>
      </c>
      <c r="F64" s="43">
        <f t="shared" si="0"/>
        <v>15.588096362777515</v>
      </c>
    </row>
    <row r="65" spans="2:6">
      <c r="B65" s="617">
        <v>5104906</v>
      </c>
      <c r="C65" s="2" t="s">
        <v>56</v>
      </c>
      <c r="D65" s="32">
        <v>635</v>
      </c>
      <c r="E65" s="530">
        <v>10</v>
      </c>
      <c r="F65" s="43">
        <f t="shared" si="0"/>
        <v>15.748031496062993</v>
      </c>
    </row>
    <row r="66" spans="2:6">
      <c r="B66" s="617">
        <v>5105002</v>
      </c>
      <c r="C66" s="2" t="s">
        <v>57</v>
      </c>
      <c r="D66" s="32">
        <v>702</v>
      </c>
      <c r="E66" s="530">
        <v>15</v>
      </c>
      <c r="F66" s="43">
        <f t="shared" si="0"/>
        <v>21.367521367521366</v>
      </c>
    </row>
    <row r="67" spans="2:6">
      <c r="B67" s="617">
        <v>5105101</v>
      </c>
      <c r="C67" s="2" t="s">
        <v>58</v>
      </c>
      <c r="D67" s="32">
        <v>2289</v>
      </c>
      <c r="E67" s="530">
        <v>31</v>
      </c>
      <c r="F67" s="43">
        <f t="shared" si="0"/>
        <v>13.543031891655744</v>
      </c>
    </row>
    <row r="68" spans="2:6">
      <c r="B68" s="617">
        <v>5105150</v>
      </c>
      <c r="C68" s="2" t="s">
        <v>59</v>
      </c>
      <c r="D68" s="32">
        <v>2982</v>
      </c>
      <c r="E68" s="530">
        <v>53</v>
      </c>
      <c r="F68" s="43">
        <f t="shared" si="0"/>
        <v>17.773306505700873</v>
      </c>
    </row>
    <row r="69" spans="2:6">
      <c r="B69" s="617">
        <v>5105176</v>
      </c>
      <c r="C69" s="2" t="s">
        <v>60</v>
      </c>
      <c r="D69" s="32">
        <v>751</v>
      </c>
      <c r="E69" s="530">
        <v>5</v>
      </c>
      <c r="F69" s="43">
        <f t="shared" si="0"/>
        <v>6.6577896138482018</v>
      </c>
    </row>
    <row r="70" spans="2:6">
      <c r="B70" s="617">
        <v>5105200</v>
      </c>
      <c r="C70" s="2" t="s">
        <v>61</v>
      </c>
      <c r="D70" s="32">
        <v>938</v>
      </c>
      <c r="E70" s="530">
        <v>9</v>
      </c>
      <c r="F70" s="43">
        <f t="shared" si="0"/>
        <v>9.5948827292110881</v>
      </c>
    </row>
    <row r="71" spans="2:6">
      <c r="B71" s="617">
        <v>5105234</v>
      </c>
      <c r="C71" s="2" t="s">
        <v>62</v>
      </c>
      <c r="D71" s="32">
        <v>358</v>
      </c>
      <c r="E71" s="530">
        <v>4</v>
      </c>
      <c r="F71" s="43">
        <f t="shared" si="0"/>
        <v>11.173184357541899</v>
      </c>
    </row>
    <row r="72" spans="2:6">
      <c r="B72" s="617">
        <v>5105259</v>
      </c>
      <c r="C72" s="2" t="s">
        <v>63</v>
      </c>
      <c r="D72" s="32">
        <v>2220</v>
      </c>
      <c r="E72" s="530">
        <v>46</v>
      </c>
      <c r="F72" s="43">
        <f t="shared" si="0"/>
        <v>20.72072072072072</v>
      </c>
    </row>
    <row r="73" spans="2:6">
      <c r="B73" s="617">
        <v>5105309</v>
      </c>
      <c r="C73" s="2" t="s">
        <v>64</v>
      </c>
      <c r="D73" s="32">
        <v>188</v>
      </c>
      <c r="E73" s="530">
        <v>3</v>
      </c>
      <c r="F73" s="43">
        <f t="shared" si="0"/>
        <v>15.957446808510637</v>
      </c>
    </row>
    <row r="74" spans="2:6">
      <c r="B74" s="617">
        <v>5105580</v>
      </c>
      <c r="C74" s="2" t="s">
        <v>65</v>
      </c>
      <c r="D74" s="32">
        <v>852</v>
      </c>
      <c r="E74" s="530">
        <v>12</v>
      </c>
      <c r="F74" s="43">
        <f t="shared" si="0"/>
        <v>14.084507042253522</v>
      </c>
    </row>
    <row r="75" spans="2:6">
      <c r="B75" s="617">
        <v>5105606</v>
      </c>
      <c r="C75" s="2" t="s">
        <v>66</v>
      </c>
      <c r="D75" s="32">
        <v>1176</v>
      </c>
      <c r="E75" s="530">
        <v>17</v>
      </c>
      <c r="F75" s="43">
        <f t="shared" ref="F75:F138" si="1">E75/D75*1000</f>
        <v>14.455782312925171</v>
      </c>
    </row>
    <row r="76" spans="2:6">
      <c r="B76" s="617">
        <v>5105622</v>
      </c>
      <c r="C76" s="2" t="s">
        <v>67</v>
      </c>
      <c r="D76" s="32">
        <v>2011</v>
      </c>
      <c r="E76" s="530">
        <v>42</v>
      </c>
      <c r="F76" s="43">
        <f t="shared" si="1"/>
        <v>20.8851317752362</v>
      </c>
    </row>
    <row r="77" spans="2:6">
      <c r="B77" s="617">
        <v>5105903</v>
      </c>
      <c r="C77" s="2" t="s">
        <v>68</v>
      </c>
      <c r="D77" s="32">
        <v>1267</v>
      </c>
      <c r="E77" s="530">
        <v>21</v>
      </c>
      <c r="F77" s="43">
        <f t="shared" si="1"/>
        <v>16.574585635359114</v>
      </c>
    </row>
    <row r="78" spans="2:6">
      <c r="B78" s="617">
        <v>5106000</v>
      </c>
      <c r="C78" s="2" t="s">
        <v>69</v>
      </c>
      <c r="D78" s="32">
        <v>560</v>
      </c>
      <c r="E78" s="530">
        <v>10</v>
      </c>
      <c r="F78" s="43">
        <f t="shared" si="1"/>
        <v>17.857142857142858</v>
      </c>
    </row>
    <row r="79" spans="2:6">
      <c r="B79" s="617">
        <v>5106109</v>
      </c>
      <c r="C79" s="2" t="s">
        <v>70</v>
      </c>
      <c r="D79" s="32">
        <v>1285</v>
      </c>
      <c r="E79" s="530">
        <v>27</v>
      </c>
      <c r="F79" s="43">
        <f t="shared" si="1"/>
        <v>21.011673151750973</v>
      </c>
    </row>
    <row r="80" spans="2:6">
      <c r="B80" s="617">
        <v>5106158</v>
      </c>
      <c r="C80" s="2" t="s">
        <v>71</v>
      </c>
      <c r="D80" s="32">
        <v>861</v>
      </c>
      <c r="E80" s="530">
        <v>11</v>
      </c>
      <c r="F80" s="43">
        <f t="shared" si="1"/>
        <v>12.775842044134729</v>
      </c>
    </row>
    <row r="81" spans="2:6">
      <c r="B81" s="617">
        <v>5106208</v>
      </c>
      <c r="C81" s="2" t="s">
        <v>72</v>
      </c>
      <c r="D81" s="32">
        <v>367</v>
      </c>
      <c r="E81" s="530">
        <v>8</v>
      </c>
      <c r="F81" s="43">
        <f t="shared" si="1"/>
        <v>21.798365122615802</v>
      </c>
    </row>
    <row r="82" spans="2:6">
      <c r="B82" s="617">
        <v>5106216</v>
      </c>
      <c r="C82" s="2" t="s">
        <v>73</v>
      </c>
      <c r="D82" s="32">
        <v>983</v>
      </c>
      <c r="E82" s="530">
        <v>16</v>
      </c>
      <c r="F82" s="43">
        <f t="shared" si="1"/>
        <v>16.27670396744659</v>
      </c>
    </row>
    <row r="83" spans="2:6">
      <c r="B83" s="617">
        <v>5108808</v>
      </c>
      <c r="C83" s="2" t="s">
        <v>74</v>
      </c>
      <c r="D83" s="32">
        <v>416</v>
      </c>
      <c r="E83" s="530">
        <v>5</v>
      </c>
      <c r="F83" s="43">
        <f t="shared" si="1"/>
        <v>12.01923076923077</v>
      </c>
    </row>
    <row r="84" spans="2:6">
      <c r="B84" s="617">
        <v>5106182</v>
      </c>
      <c r="C84" s="2" t="s">
        <v>75</v>
      </c>
      <c r="D84" s="32">
        <v>341</v>
      </c>
      <c r="E84" s="530">
        <v>3</v>
      </c>
      <c r="F84" s="43">
        <f t="shared" si="1"/>
        <v>8.7976539589442826</v>
      </c>
    </row>
    <row r="85" spans="2:6">
      <c r="B85" s="617">
        <v>5108857</v>
      </c>
      <c r="C85" s="2" t="s">
        <v>76</v>
      </c>
      <c r="D85" s="32">
        <v>206</v>
      </c>
      <c r="E85" s="530">
        <v>4</v>
      </c>
      <c r="F85" s="43">
        <f t="shared" si="1"/>
        <v>19.417475728155338</v>
      </c>
    </row>
    <row r="86" spans="2:6">
      <c r="B86" s="617">
        <v>5108907</v>
      </c>
      <c r="C86" s="2" t="s">
        <v>77</v>
      </c>
      <c r="D86" s="32">
        <v>429</v>
      </c>
      <c r="E86" s="530">
        <v>3</v>
      </c>
      <c r="F86" s="43">
        <f t="shared" si="1"/>
        <v>6.9930069930069934</v>
      </c>
    </row>
    <row r="87" spans="2:6">
      <c r="B87" s="617">
        <v>5108956</v>
      </c>
      <c r="C87" s="2" t="s">
        <v>78</v>
      </c>
      <c r="D87" s="32">
        <v>548</v>
      </c>
      <c r="E87" s="530">
        <v>8</v>
      </c>
      <c r="F87" s="43">
        <f t="shared" si="1"/>
        <v>14.598540145985401</v>
      </c>
    </row>
    <row r="88" spans="2:6">
      <c r="B88" s="617">
        <v>5106224</v>
      </c>
      <c r="C88" s="2" t="s">
        <v>79</v>
      </c>
      <c r="D88" s="32">
        <v>1710</v>
      </c>
      <c r="E88" s="530">
        <v>47</v>
      </c>
      <c r="F88" s="43">
        <f t="shared" si="1"/>
        <v>27.485380116959064</v>
      </c>
    </row>
    <row r="89" spans="2:6">
      <c r="B89" s="617">
        <v>5106174</v>
      </c>
      <c r="C89" s="2" t="s">
        <v>80</v>
      </c>
      <c r="D89" s="32">
        <v>198</v>
      </c>
      <c r="E89" s="530">
        <v>2</v>
      </c>
      <c r="F89" s="43">
        <f t="shared" si="1"/>
        <v>10.101010101010102</v>
      </c>
    </row>
    <row r="90" spans="2:6">
      <c r="B90" s="617">
        <v>5106232</v>
      </c>
      <c r="C90" s="2" t="s">
        <v>81</v>
      </c>
      <c r="D90" s="32">
        <v>1178</v>
      </c>
      <c r="E90" s="530">
        <v>18</v>
      </c>
      <c r="F90" s="43">
        <f t="shared" si="1"/>
        <v>15.280135823429541</v>
      </c>
    </row>
    <row r="91" spans="2:6">
      <c r="B91" s="617">
        <v>5106190</v>
      </c>
      <c r="C91" s="2" t="s">
        <v>82</v>
      </c>
      <c r="D91" s="32">
        <v>299</v>
      </c>
      <c r="E91" s="530">
        <v>10</v>
      </c>
      <c r="F91" s="43">
        <f t="shared" si="1"/>
        <v>33.444816053511701</v>
      </c>
    </row>
    <row r="92" spans="2:6">
      <c r="B92" s="617">
        <v>5106240</v>
      </c>
      <c r="C92" s="2" t="s">
        <v>83</v>
      </c>
      <c r="D92" s="32">
        <v>660</v>
      </c>
      <c r="E92" s="530">
        <v>9</v>
      </c>
      <c r="F92" s="43">
        <f t="shared" si="1"/>
        <v>13.636363636363635</v>
      </c>
    </row>
    <row r="93" spans="2:6">
      <c r="B93" s="617">
        <v>5106257</v>
      </c>
      <c r="C93" s="2" t="s">
        <v>84</v>
      </c>
      <c r="D93" s="32">
        <v>1777</v>
      </c>
      <c r="E93" s="530">
        <v>28</v>
      </c>
      <c r="F93" s="43">
        <f t="shared" si="1"/>
        <v>15.756893640967922</v>
      </c>
    </row>
    <row r="94" spans="2:6">
      <c r="B94" s="617">
        <v>5106273</v>
      </c>
      <c r="C94" s="2" t="s">
        <v>85</v>
      </c>
      <c r="D94" s="32">
        <v>399</v>
      </c>
      <c r="E94" s="530">
        <v>5</v>
      </c>
      <c r="F94" s="43">
        <f t="shared" si="1"/>
        <v>12.531328320802004</v>
      </c>
    </row>
    <row r="95" spans="2:6">
      <c r="B95" s="617">
        <v>5106265</v>
      </c>
      <c r="C95" s="2" t="s">
        <v>86</v>
      </c>
      <c r="D95" s="32">
        <v>624</v>
      </c>
      <c r="E95" s="530">
        <v>9</v>
      </c>
      <c r="F95" s="43">
        <f t="shared" si="1"/>
        <v>14.423076923076923</v>
      </c>
    </row>
    <row r="96" spans="2:6">
      <c r="B96" s="617">
        <v>5106315</v>
      </c>
      <c r="C96" s="2" t="s">
        <v>87</v>
      </c>
      <c r="D96" s="32">
        <v>178</v>
      </c>
      <c r="E96" s="530">
        <v>0</v>
      </c>
      <c r="F96" s="43">
        <f t="shared" si="1"/>
        <v>0</v>
      </c>
    </row>
    <row r="97" spans="2:6">
      <c r="B97" s="617">
        <v>5106281</v>
      </c>
      <c r="C97" s="2" t="s">
        <v>88</v>
      </c>
      <c r="D97" s="32">
        <v>454</v>
      </c>
      <c r="E97" s="530">
        <v>8</v>
      </c>
      <c r="F97" s="43">
        <f t="shared" si="1"/>
        <v>17.621145374449341</v>
      </c>
    </row>
    <row r="98" spans="2:6">
      <c r="B98" s="617">
        <v>5106299</v>
      </c>
      <c r="C98" s="2" t="s">
        <v>89</v>
      </c>
      <c r="D98" s="32">
        <v>1070</v>
      </c>
      <c r="E98" s="530">
        <v>9</v>
      </c>
      <c r="F98" s="43">
        <f t="shared" si="1"/>
        <v>8.4112149532710276</v>
      </c>
    </row>
    <row r="99" spans="2:6">
      <c r="B99" s="617">
        <v>5106307</v>
      </c>
      <c r="C99" s="2" t="s">
        <v>90</v>
      </c>
      <c r="D99" s="32">
        <v>1489</v>
      </c>
      <c r="E99" s="530">
        <v>34</v>
      </c>
      <c r="F99" s="43">
        <f t="shared" si="1"/>
        <v>22.834116856950974</v>
      </c>
    </row>
    <row r="100" spans="2:6">
      <c r="B100" s="617">
        <v>5106372</v>
      </c>
      <c r="C100" s="2" t="s">
        <v>91</v>
      </c>
      <c r="D100" s="32">
        <v>1485</v>
      </c>
      <c r="E100" s="530">
        <v>33</v>
      </c>
      <c r="F100" s="43">
        <f t="shared" si="1"/>
        <v>22.222222222222221</v>
      </c>
    </row>
    <row r="101" spans="2:6">
      <c r="B101" s="617">
        <v>5106422</v>
      </c>
      <c r="C101" s="2" t="s">
        <v>92</v>
      </c>
      <c r="D101" s="32">
        <v>2874</v>
      </c>
      <c r="E101" s="530">
        <v>47</v>
      </c>
      <c r="F101" s="43">
        <f t="shared" si="1"/>
        <v>16.353514265831592</v>
      </c>
    </row>
    <row r="102" spans="2:6">
      <c r="B102" s="617">
        <v>5106455</v>
      </c>
      <c r="C102" s="2" t="s">
        <v>93</v>
      </c>
      <c r="D102" s="32">
        <v>211</v>
      </c>
      <c r="E102" s="530">
        <v>4</v>
      </c>
      <c r="F102" s="43">
        <f t="shared" si="1"/>
        <v>18.957345971563981</v>
      </c>
    </row>
    <row r="103" spans="2:6">
      <c r="B103" s="617">
        <v>5106505</v>
      </c>
      <c r="C103" s="2" t="s">
        <v>94</v>
      </c>
      <c r="D103" s="32">
        <v>2536</v>
      </c>
      <c r="E103" s="530">
        <v>37</v>
      </c>
      <c r="F103" s="43">
        <f t="shared" si="1"/>
        <v>14.589905362776024</v>
      </c>
    </row>
    <row r="104" spans="2:6">
      <c r="B104" s="617">
        <v>5106653</v>
      </c>
      <c r="C104" s="2" t="s">
        <v>95</v>
      </c>
      <c r="D104" s="32">
        <v>505</v>
      </c>
      <c r="E104" s="530">
        <v>6</v>
      </c>
      <c r="F104" s="43">
        <f t="shared" si="1"/>
        <v>11.881188118811881</v>
      </c>
    </row>
    <row r="105" spans="2:6">
      <c r="B105" s="617">
        <v>5106703</v>
      </c>
      <c r="C105" s="2" t="s">
        <v>96</v>
      </c>
      <c r="D105" s="32">
        <v>194</v>
      </c>
      <c r="E105" s="530">
        <v>3</v>
      </c>
      <c r="F105" s="43">
        <f t="shared" si="1"/>
        <v>15.463917525773196</v>
      </c>
    </row>
    <row r="106" spans="2:6">
      <c r="B106" s="617">
        <v>5106752</v>
      </c>
      <c r="C106" s="2" t="s">
        <v>97</v>
      </c>
      <c r="D106" s="32">
        <v>2986</v>
      </c>
      <c r="E106" s="530">
        <v>56</v>
      </c>
      <c r="F106" s="43">
        <f t="shared" si="1"/>
        <v>18.754186202277296</v>
      </c>
    </row>
    <row r="107" spans="2:6">
      <c r="B107" s="617">
        <v>5106778</v>
      </c>
      <c r="C107" s="2" t="s">
        <v>98</v>
      </c>
      <c r="D107" s="32">
        <v>820</v>
      </c>
      <c r="E107" s="530">
        <v>9</v>
      </c>
      <c r="F107" s="43">
        <f t="shared" si="1"/>
        <v>10.97560975609756</v>
      </c>
    </row>
    <row r="108" spans="2:6">
      <c r="B108" s="617">
        <v>5106802</v>
      </c>
      <c r="C108" s="2" t="s">
        <v>99</v>
      </c>
      <c r="D108" s="32">
        <v>459</v>
      </c>
      <c r="E108" s="530">
        <v>8</v>
      </c>
      <c r="F108" s="43">
        <f t="shared" si="1"/>
        <v>17.429193899782138</v>
      </c>
    </row>
    <row r="109" spans="2:6">
      <c r="B109" s="617">
        <v>5106828</v>
      </c>
      <c r="C109" s="2" t="s">
        <v>100</v>
      </c>
      <c r="D109" s="32">
        <v>875</v>
      </c>
      <c r="E109" s="530">
        <v>12</v>
      </c>
      <c r="F109" s="43">
        <f t="shared" si="1"/>
        <v>13.714285714285714</v>
      </c>
    </row>
    <row r="110" spans="2:6">
      <c r="B110" s="617">
        <v>5106851</v>
      </c>
      <c r="C110" s="2" t="s">
        <v>101</v>
      </c>
      <c r="D110" s="32">
        <v>274</v>
      </c>
      <c r="E110" s="530">
        <v>2</v>
      </c>
      <c r="F110" s="43">
        <f t="shared" si="1"/>
        <v>7.2992700729927007</v>
      </c>
    </row>
    <row r="111" spans="2:6">
      <c r="B111" s="617">
        <v>5107008</v>
      </c>
      <c r="C111" s="2" t="s">
        <v>102</v>
      </c>
      <c r="D111" s="32">
        <v>1644</v>
      </c>
      <c r="E111" s="530">
        <v>29</v>
      </c>
      <c r="F111" s="43">
        <f t="shared" si="1"/>
        <v>17.639902676399025</v>
      </c>
    </row>
    <row r="112" spans="2:6">
      <c r="B112" s="617">
        <v>5107040</v>
      </c>
      <c r="C112" s="2" t="s">
        <v>103</v>
      </c>
      <c r="D112" s="32">
        <v>3904</v>
      </c>
      <c r="E112" s="530">
        <v>72</v>
      </c>
      <c r="F112" s="43">
        <f t="shared" si="1"/>
        <v>18.442622950819672</v>
      </c>
    </row>
    <row r="113" spans="2:6">
      <c r="B113" s="617">
        <v>5107065</v>
      </c>
      <c r="C113" s="2" t="s">
        <v>104</v>
      </c>
      <c r="D113" s="32">
        <v>978</v>
      </c>
      <c r="E113" s="530">
        <v>26</v>
      </c>
      <c r="F113" s="43">
        <f t="shared" si="1"/>
        <v>26.584867075664622</v>
      </c>
    </row>
    <row r="114" spans="2:6">
      <c r="B114" s="617">
        <v>5107156</v>
      </c>
      <c r="C114" s="2" t="s">
        <v>105</v>
      </c>
      <c r="D114" s="32">
        <v>166</v>
      </c>
      <c r="E114" s="530">
        <v>1</v>
      </c>
      <c r="F114" s="43">
        <f t="shared" si="1"/>
        <v>6.024096385542169</v>
      </c>
    </row>
    <row r="115" spans="2:6">
      <c r="B115" s="617">
        <v>5107180</v>
      </c>
      <c r="C115" s="2" t="s">
        <v>106</v>
      </c>
      <c r="D115" s="32">
        <v>702</v>
      </c>
      <c r="E115" s="530">
        <v>7</v>
      </c>
      <c r="F115" s="43">
        <f t="shared" si="1"/>
        <v>9.9715099715099722</v>
      </c>
    </row>
    <row r="116" spans="2:6">
      <c r="B116" s="617">
        <v>5107198</v>
      </c>
      <c r="C116" s="2" t="s">
        <v>107</v>
      </c>
      <c r="D116" s="32">
        <v>212</v>
      </c>
      <c r="E116" s="530">
        <v>3</v>
      </c>
      <c r="F116" s="43">
        <f t="shared" si="1"/>
        <v>14.150943396226415</v>
      </c>
    </row>
    <row r="117" spans="2:6">
      <c r="B117" s="617">
        <v>5107206</v>
      </c>
      <c r="C117" s="2" t="s">
        <v>108</v>
      </c>
      <c r="D117" s="32">
        <v>440</v>
      </c>
      <c r="E117" s="530">
        <v>8</v>
      </c>
      <c r="F117" s="43">
        <f t="shared" si="1"/>
        <v>18.18181818181818</v>
      </c>
    </row>
    <row r="118" spans="2:6">
      <c r="B118" s="617">
        <v>5107578</v>
      </c>
      <c r="C118" s="2" t="s">
        <v>109</v>
      </c>
      <c r="D118" s="32">
        <v>202</v>
      </c>
      <c r="E118" s="530">
        <v>1</v>
      </c>
      <c r="F118" s="43">
        <f t="shared" si="1"/>
        <v>4.9504950495049505</v>
      </c>
    </row>
    <row r="119" spans="2:6">
      <c r="B119" s="617">
        <v>5107602</v>
      </c>
      <c r="C119" s="2" t="s">
        <v>110</v>
      </c>
      <c r="D119" s="32">
        <v>15472</v>
      </c>
      <c r="E119" s="530">
        <v>354</v>
      </c>
      <c r="F119" s="43">
        <f t="shared" si="1"/>
        <v>22.880041365046534</v>
      </c>
    </row>
    <row r="120" spans="2:6">
      <c r="B120" s="617">
        <v>5107701</v>
      </c>
      <c r="C120" s="2" t="s">
        <v>111</v>
      </c>
      <c r="D120" s="32">
        <v>1627</v>
      </c>
      <c r="E120" s="530">
        <v>14</v>
      </c>
      <c r="F120" s="43">
        <f t="shared" si="1"/>
        <v>8.6047940995697605</v>
      </c>
    </row>
    <row r="121" spans="2:6">
      <c r="B121" s="617">
        <v>5107750</v>
      </c>
      <c r="C121" s="2" t="s">
        <v>112</v>
      </c>
      <c r="D121" s="32">
        <v>270</v>
      </c>
      <c r="E121" s="530">
        <v>2</v>
      </c>
      <c r="F121" s="43">
        <f t="shared" si="1"/>
        <v>7.4074074074074074</v>
      </c>
    </row>
    <row r="122" spans="2:6">
      <c r="B122" s="617">
        <v>5107248</v>
      </c>
      <c r="C122" s="2" t="s">
        <v>113</v>
      </c>
      <c r="D122" s="32">
        <v>272</v>
      </c>
      <c r="E122" s="530">
        <v>6</v>
      </c>
      <c r="F122" s="43">
        <f t="shared" si="1"/>
        <v>22.058823529411764</v>
      </c>
    </row>
    <row r="123" spans="2:6">
      <c r="B123" s="617">
        <v>5107743</v>
      </c>
      <c r="C123" s="2" t="s">
        <v>114</v>
      </c>
      <c r="D123" s="32">
        <v>166</v>
      </c>
      <c r="E123" s="530">
        <v>3</v>
      </c>
      <c r="F123" s="43">
        <f t="shared" si="1"/>
        <v>18.072289156626507</v>
      </c>
    </row>
    <row r="124" spans="2:6">
      <c r="B124" s="617">
        <v>5107768</v>
      </c>
      <c r="C124" s="2" t="s">
        <v>115</v>
      </c>
      <c r="D124" s="32">
        <v>196</v>
      </c>
      <c r="E124" s="530">
        <v>0</v>
      </c>
      <c r="F124" s="43">
        <f t="shared" si="1"/>
        <v>0</v>
      </c>
    </row>
    <row r="125" spans="2:6">
      <c r="B125" s="617">
        <v>5107776</v>
      </c>
      <c r="C125" s="2" t="s">
        <v>116</v>
      </c>
      <c r="D125" s="32">
        <v>567</v>
      </c>
      <c r="E125" s="530">
        <v>8</v>
      </c>
      <c r="F125" s="43">
        <f t="shared" si="1"/>
        <v>14.109347442680775</v>
      </c>
    </row>
    <row r="126" spans="2:6">
      <c r="B126" s="617">
        <v>5107263</v>
      </c>
      <c r="C126" s="2" t="s">
        <v>117</v>
      </c>
      <c r="D126" s="32">
        <v>273</v>
      </c>
      <c r="E126" s="530">
        <v>2</v>
      </c>
      <c r="F126" s="43">
        <f t="shared" si="1"/>
        <v>7.3260073260073257</v>
      </c>
    </row>
    <row r="127" spans="2:6">
      <c r="B127" s="617">
        <v>5107792</v>
      </c>
      <c r="C127" s="2" t="s">
        <v>118</v>
      </c>
      <c r="D127" s="32">
        <v>193</v>
      </c>
      <c r="E127" s="530">
        <v>4</v>
      </c>
      <c r="F127" s="43">
        <f t="shared" si="1"/>
        <v>20.725388601036268</v>
      </c>
    </row>
    <row r="128" spans="2:6">
      <c r="B128" s="617">
        <v>5107800</v>
      </c>
      <c r="C128" s="2" t="s">
        <v>119</v>
      </c>
      <c r="D128" s="32">
        <v>1443</v>
      </c>
      <c r="E128" s="530">
        <v>39</v>
      </c>
      <c r="F128" s="43">
        <f t="shared" si="1"/>
        <v>27.027027027027028</v>
      </c>
    </row>
    <row r="129" spans="2:6">
      <c r="B129" s="617">
        <v>5107859</v>
      </c>
      <c r="C129" s="2" t="s">
        <v>120</v>
      </c>
      <c r="D129" s="32">
        <v>933</v>
      </c>
      <c r="E129" s="530">
        <v>9</v>
      </c>
      <c r="F129" s="43">
        <f t="shared" si="1"/>
        <v>9.6463022508038598</v>
      </c>
    </row>
    <row r="130" spans="2:6">
      <c r="B130" s="617">
        <v>5107297</v>
      </c>
      <c r="C130" s="2" t="s">
        <v>121</v>
      </c>
      <c r="D130" s="32">
        <v>434</v>
      </c>
      <c r="E130" s="530">
        <v>4</v>
      </c>
      <c r="F130" s="43">
        <f t="shared" si="1"/>
        <v>9.2165898617511512</v>
      </c>
    </row>
    <row r="131" spans="2:6">
      <c r="B131" s="617">
        <v>5107305</v>
      </c>
      <c r="C131" s="2" t="s">
        <v>122</v>
      </c>
      <c r="D131" s="32">
        <v>1297</v>
      </c>
      <c r="E131" s="530">
        <v>16</v>
      </c>
      <c r="F131" s="43">
        <f t="shared" si="1"/>
        <v>12.33616037008481</v>
      </c>
    </row>
    <row r="132" spans="2:6">
      <c r="B132" s="617">
        <v>5107354</v>
      </c>
      <c r="C132" s="2" t="s">
        <v>123</v>
      </c>
      <c r="D132" s="32">
        <v>290</v>
      </c>
      <c r="E132" s="530">
        <v>9</v>
      </c>
      <c r="F132" s="43">
        <f t="shared" si="1"/>
        <v>31.03448275862069</v>
      </c>
    </row>
    <row r="133" spans="2:6">
      <c r="B133" s="617">
        <v>5107107</v>
      </c>
      <c r="C133" s="2" t="s">
        <v>124</v>
      </c>
      <c r="D133" s="32">
        <v>1733</v>
      </c>
      <c r="E133" s="530">
        <v>26</v>
      </c>
      <c r="F133" s="43">
        <f t="shared" si="1"/>
        <v>15.002885170225042</v>
      </c>
    </row>
    <row r="134" spans="2:6">
      <c r="B134" s="617">
        <v>5107404</v>
      </c>
      <c r="C134" s="2" t="s">
        <v>125</v>
      </c>
      <c r="D134" s="32">
        <v>264</v>
      </c>
      <c r="E134" s="530">
        <v>4</v>
      </c>
      <c r="F134" s="43">
        <f t="shared" si="1"/>
        <v>15.151515151515152</v>
      </c>
    </row>
    <row r="135" spans="2:6">
      <c r="B135" s="617">
        <v>5107875</v>
      </c>
      <c r="C135" s="2" t="s">
        <v>126</v>
      </c>
      <c r="D135" s="32">
        <v>831</v>
      </c>
      <c r="E135" s="530">
        <v>13</v>
      </c>
      <c r="F135" s="43">
        <f t="shared" si="1"/>
        <v>15.643802647412757</v>
      </c>
    </row>
    <row r="136" spans="2:6">
      <c r="B136" s="617">
        <v>5107883</v>
      </c>
      <c r="C136" s="2" t="s">
        <v>127</v>
      </c>
      <c r="D136" s="32">
        <v>89</v>
      </c>
      <c r="E136" s="530">
        <v>1</v>
      </c>
      <c r="F136" s="43">
        <f t="shared" si="1"/>
        <v>11.235955056179774</v>
      </c>
    </row>
    <row r="137" spans="2:6">
      <c r="B137" s="617">
        <v>5107909</v>
      </c>
      <c r="C137" s="2" t="s">
        <v>128</v>
      </c>
      <c r="D137" s="32">
        <v>8309</v>
      </c>
      <c r="E137" s="530">
        <v>176</v>
      </c>
      <c r="F137" s="43">
        <f t="shared" si="1"/>
        <v>21.181851004934408</v>
      </c>
    </row>
    <row r="138" spans="2:6">
      <c r="B138" s="617">
        <v>5107925</v>
      </c>
      <c r="C138" s="2" t="s">
        <v>129</v>
      </c>
      <c r="D138" s="32">
        <v>4933</v>
      </c>
      <c r="E138" s="530">
        <v>94</v>
      </c>
      <c r="F138" s="43">
        <f t="shared" si="1"/>
        <v>19.055341577133589</v>
      </c>
    </row>
    <row r="139" spans="2:6">
      <c r="B139" s="617">
        <v>5107941</v>
      </c>
      <c r="C139" s="2" t="s">
        <v>130</v>
      </c>
      <c r="D139" s="32">
        <v>668</v>
      </c>
      <c r="E139" s="530">
        <v>5</v>
      </c>
      <c r="F139" s="43">
        <f t="shared" ref="F139:F150" si="2">E139/D139*1000</f>
        <v>7.4850299401197606</v>
      </c>
    </row>
    <row r="140" spans="2:6">
      <c r="B140" s="617">
        <v>5107958</v>
      </c>
      <c r="C140" s="2" t="s">
        <v>131</v>
      </c>
      <c r="D140" s="32">
        <v>6713</v>
      </c>
      <c r="E140" s="530">
        <v>115</v>
      </c>
      <c r="F140" s="43">
        <f t="shared" si="2"/>
        <v>17.130939967227768</v>
      </c>
    </row>
    <row r="141" spans="2:6">
      <c r="B141" s="617">
        <v>5108006</v>
      </c>
      <c r="C141" s="2" t="s">
        <v>132</v>
      </c>
      <c r="D141" s="32">
        <v>497</v>
      </c>
      <c r="E141" s="530">
        <v>16</v>
      </c>
      <c r="F141" s="43">
        <f t="shared" si="2"/>
        <v>32.193158953722339</v>
      </c>
    </row>
    <row r="142" spans="2:6">
      <c r="B142" s="617">
        <v>5108055</v>
      </c>
      <c r="C142" s="2" t="s">
        <v>133</v>
      </c>
      <c r="D142" s="32">
        <v>901</v>
      </c>
      <c r="E142" s="530">
        <v>19</v>
      </c>
      <c r="F142" s="43">
        <f t="shared" si="2"/>
        <v>21.087680355160934</v>
      </c>
    </row>
    <row r="143" spans="2:6">
      <c r="B143" s="617">
        <v>5108105</v>
      </c>
      <c r="C143" s="2" t="s">
        <v>134</v>
      </c>
      <c r="D143" s="32">
        <v>398</v>
      </c>
      <c r="E143" s="530">
        <v>2</v>
      </c>
      <c r="F143" s="43">
        <f t="shared" si="2"/>
        <v>5.025125628140704</v>
      </c>
    </row>
    <row r="144" spans="2:6">
      <c r="B144" s="617">
        <v>5108204</v>
      </c>
      <c r="C144" s="2" t="s">
        <v>135</v>
      </c>
      <c r="D144" s="32">
        <v>413</v>
      </c>
      <c r="E144" s="530">
        <v>2</v>
      </c>
      <c r="F144" s="43">
        <f t="shared" si="2"/>
        <v>4.8426150121065374</v>
      </c>
    </row>
    <row r="145" spans="2:6">
      <c r="B145" s="617">
        <v>5108303</v>
      </c>
      <c r="C145" s="2" t="s">
        <v>136</v>
      </c>
      <c r="D145" s="32">
        <v>300</v>
      </c>
      <c r="E145" s="530">
        <v>6</v>
      </c>
      <c r="F145" s="43">
        <f t="shared" si="2"/>
        <v>20</v>
      </c>
    </row>
    <row r="146" spans="2:6">
      <c r="B146" s="617">
        <v>5108352</v>
      </c>
      <c r="C146" s="2" t="s">
        <v>137</v>
      </c>
      <c r="D146" s="32">
        <v>227</v>
      </c>
      <c r="E146" s="530">
        <v>4</v>
      </c>
      <c r="F146" s="43">
        <f t="shared" si="2"/>
        <v>17.621145374449341</v>
      </c>
    </row>
    <row r="147" spans="2:6">
      <c r="B147" s="617">
        <v>5108402</v>
      </c>
      <c r="C147" s="2" t="s">
        <v>138</v>
      </c>
      <c r="D147" s="32">
        <v>18417</v>
      </c>
      <c r="E147" s="530">
        <v>435</v>
      </c>
      <c r="F147" s="43">
        <f t="shared" si="2"/>
        <v>23.619482000325785</v>
      </c>
    </row>
    <row r="148" spans="2:6">
      <c r="B148" s="617">
        <v>5108501</v>
      </c>
      <c r="C148" s="2" t="s">
        <v>139</v>
      </c>
      <c r="D148" s="32">
        <v>828</v>
      </c>
      <c r="E148" s="530">
        <v>5</v>
      </c>
      <c r="F148" s="43">
        <f t="shared" si="2"/>
        <v>6.0386473429951693</v>
      </c>
    </row>
    <row r="149" spans="2:6">
      <c r="B149" s="617">
        <v>5105507</v>
      </c>
      <c r="C149" s="2" t="s">
        <v>140</v>
      </c>
      <c r="D149" s="32">
        <v>927</v>
      </c>
      <c r="E149" s="531">
        <v>14</v>
      </c>
      <c r="F149" s="528">
        <f t="shared" si="2"/>
        <v>15.102481121898599</v>
      </c>
    </row>
    <row r="150" spans="2:6">
      <c r="B150" s="618">
        <v>5108600</v>
      </c>
      <c r="C150" s="6" t="s">
        <v>141</v>
      </c>
      <c r="D150" s="515">
        <v>1322</v>
      </c>
      <c r="E150" s="531">
        <v>10</v>
      </c>
      <c r="F150" s="529">
        <f t="shared" si="2"/>
        <v>7.5642965204236008</v>
      </c>
    </row>
    <row r="151" spans="2:6">
      <c r="B151" s="619" t="s">
        <v>275</v>
      </c>
      <c r="D151" s="16"/>
      <c r="E151" s="533"/>
      <c r="F151" s="532"/>
    </row>
    <row r="153" spans="2:6">
      <c r="B153" s="16" t="s">
        <v>206</v>
      </c>
    </row>
    <row r="154" spans="2:6">
      <c r="B154" s="18" t="s">
        <v>502</v>
      </c>
    </row>
    <row r="155" spans="2:6">
      <c r="B155" s="428" t="s">
        <v>513</v>
      </c>
    </row>
    <row r="156" spans="2:6">
      <c r="B156" s="428" t="s">
        <v>512</v>
      </c>
    </row>
    <row r="157" spans="2:6">
      <c r="B157" t="s">
        <v>503</v>
      </c>
    </row>
    <row r="158" spans="2:6">
      <c r="B158" t="s">
        <v>694</v>
      </c>
    </row>
  </sheetData>
  <mergeCells count="1">
    <mergeCell ref="B1:F1"/>
  </mergeCells>
  <hyperlinks>
    <hyperlink ref="B6" location="ÍNDICE!A1" display="VOLTAR"/>
    <hyperlink ref="B155" r:id="rId1" display="https://datasus.saude.gov.br/populacao-residente"/>
    <hyperlink ref="B156" r:id="rId2" display="https://datasus.saude.gov.br/mortalidade-desde-1996-pela-cid-10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 filterMode="1">
    <tabColor theme="9"/>
  </sheetPr>
  <dimension ref="B1:AO156"/>
  <sheetViews>
    <sheetView showGridLines="0" tabSelected="1" topLeftCell="V1" zoomScale="115" zoomScaleNormal="115" workbookViewId="0">
      <selection activeCell="AG107" sqref="AG107"/>
    </sheetView>
  </sheetViews>
  <sheetFormatPr defaultColWidth="9.140625" defaultRowHeight="15.75"/>
  <cols>
    <col min="1" max="1" width="9.140625" style="302"/>
    <col min="2" max="2" width="30.140625" style="302" bestFit="1" customWidth="1"/>
    <col min="3" max="3" width="18.7109375" style="302" customWidth="1"/>
    <col min="4" max="4" width="15.28515625" style="302" customWidth="1"/>
    <col min="5" max="5" width="17.140625" style="302" customWidth="1"/>
    <col min="6" max="6" width="15.28515625" style="302" customWidth="1"/>
    <col min="7" max="7" width="16.140625" style="302" customWidth="1"/>
    <col min="8" max="12" width="15.28515625" style="302" customWidth="1"/>
    <col min="13" max="14" width="11.5703125" style="302" customWidth="1"/>
    <col min="15" max="15" width="12.42578125" style="302" customWidth="1"/>
    <col min="16" max="22" width="11.5703125" style="302" customWidth="1"/>
    <col min="23" max="29" width="12.140625" style="302" customWidth="1"/>
    <col min="30" max="30" width="11.28515625" style="302" customWidth="1"/>
    <col min="31" max="31" width="10.140625" style="302" customWidth="1"/>
    <col min="32" max="32" width="11.140625" style="302" customWidth="1"/>
    <col min="33" max="34" width="18.7109375" style="302" customWidth="1"/>
    <col min="35" max="36" width="8" style="302" customWidth="1"/>
    <col min="37" max="37" width="70.42578125" style="302" bestFit="1" customWidth="1"/>
    <col min="38" max="41" width="21.7109375" style="302" customWidth="1"/>
    <col min="42" max="16384" width="9.140625" style="302"/>
  </cols>
  <sheetData>
    <row r="1" spans="2:41">
      <c r="B1" s="650" t="s">
        <v>237</v>
      </c>
      <c r="C1" s="650"/>
      <c r="D1" s="650"/>
      <c r="E1" s="650"/>
      <c r="F1" s="650"/>
      <c r="G1" s="650"/>
      <c r="H1" s="650"/>
    </row>
    <row r="2" spans="2:41">
      <c r="B2" s="19" t="s">
        <v>471</v>
      </c>
      <c r="C2" s="26"/>
      <c r="D2" s="26"/>
      <c r="E2" s="26"/>
      <c r="F2" s="26"/>
      <c r="G2" s="26"/>
      <c r="H2" s="26"/>
    </row>
    <row r="3" spans="2:41">
      <c r="B3" s="19" t="s">
        <v>612</v>
      </c>
      <c r="C3" s="26"/>
      <c r="D3" s="26"/>
      <c r="E3" s="26"/>
      <c r="F3" s="26"/>
      <c r="G3" s="26"/>
      <c r="H3" s="26"/>
    </row>
    <row r="4" spans="2:41">
      <c r="B4" s="107">
        <v>2020</v>
      </c>
      <c r="C4" s="26"/>
      <c r="D4" s="26"/>
      <c r="E4" s="26"/>
      <c r="F4" s="26"/>
      <c r="G4" s="26"/>
      <c r="H4" s="26"/>
    </row>
    <row r="5" spans="2:41">
      <c r="B5" s="106" t="s">
        <v>302</v>
      </c>
      <c r="C5" s="26"/>
      <c r="D5" s="26"/>
      <c r="E5" s="26"/>
      <c r="F5" s="26"/>
      <c r="G5" s="26"/>
      <c r="H5" s="26"/>
      <c r="AG5" s="687"/>
      <c r="AH5" s="687"/>
    </row>
    <row r="6" spans="2:41">
      <c r="AG6" s="641"/>
      <c r="AH6" s="641"/>
      <c r="AI6" s="274"/>
      <c r="AJ6" s="274"/>
      <c r="AK6" s="274"/>
    </row>
    <row r="7" spans="2:41">
      <c r="B7" s="351"/>
      <c r="C7" s="694" t="s">
        <v>283</v>
      </c>
      <c r="D7" s="695"/>
      <c r="E7" s="695"/>
      <c r="F7" s="695"/>
      <c r="G7" s="695"/>
      <c r="H7" s="695"/>
      <c r="I7" s="695"/>
      <c r="J7" s="696"/>
      <c r="K7" s="696"/>
      <c r="L7" s="697"/>
      <c r="M7" s="698" t="s">
        <v>475</v>
      </c>
      <c r="N7" s="696"/>
      <c r="O7" s="696"/>
      <c r="P7" s="696"/>
      <c r="Q7" s="696"/>
      <c r="R7" s="696"/>
      <c r="S7" s="696"/>
      <c r="T7" s="696"/>
      <c r="U7" s="696"/>
      <c r="V7" s="696"/>
      <c r="W7" s="698" t="s">
        <v>353</v>
      </c>
      <c r="X7" s="696"/>
      <c r="Y7" s="696"/>
      <c r="Z7" s="696"/>
      <c r="AA7" s="696"/>
      <c r="AB7" s="696"/>
      <c r="AC7" s="696"/>
      <c r="AD7" s="696"/>
      <c r="AE7" s="696"/>
      <c r="AF7" s="696"/>
      <c r="AG7" s="607" t="s">
        <v>273</v>
      </c>
      <c r="AH7" s="607" t="s">
        <v>352</v>
      </c>
      <c r="AI7" s="259"/>
      <c r="AJ7" s="259"/>
      <c r="AK7" s="259"/>
    </row>
    <row r="8" spans="2:41" ht="94.5">
      <c r="B8" s="349" t="s">
        <v>0</v>
      </c>
      <c r="C8" s="348" t="s">
        <v>613</v>
      </c>
      <c r="D8" s="347" t="s">
        <v>365</v>
      </c>
      <c r="E8" s="347" t="s">
        <v>366</v>
      </c>
      <c r="F8" s="347" t="s">
        <v>614</v>
      </c>
      <c r="G8" s="347" t="s">
        <v>638</v>
      </c>
      <c r="H8" s="347" t="s">
        <v>604</v>
      </c>
      <c r="I8" s="347" t="s">
        <v>368</v>
      </c>
      <c r="J8" s="347" t="s">
        <v>369</v>
      </c>
      <c r="K8" s="347" t="s">
        <v>370</v>
      </c>
      <c r="L8" s="347" t="s">
        <v>371</v>
      </c>
      <c r="M8" s="346" t="s">
        <v>613</v>
      </c>
      <c r="N8" s="345" t="s">
        <v>365</v>
      </c>
      <c r="O8" s="345" t="s">
        <v>366</v>
      </c>
      <c r="P8" s="345" t="s">
        <v>614</v>
      </c>
      <c r="Q8" s="345" t="s">
        <v>647</v>
      </c>
      <c r="R8" s="345" t="s">
        <v>604</v>
      </c>
      <c r="S8" s="345" t="s">
        <v>368</v>
      </c>
      <c r="T8" s="345" t="s">
        <v>369</v>
      </c>
      <c r="U8" s="345" t="s">
        <v>370</v>
      </c>
      <c r="V8" s="344" t="s">
        <v>371</v>
      </c>
      <c r="W8" s="343" t="s">
        <v>613</v>
      </c>
      <c r="X8" s="343" t="s">
        <v>365</v>
      </c>
      <c r="Y8" s="343" t="s">
        <v>366</v>
      </c>
      <c r="Z8" s="343" t="s">
        <v>614</v>
      </c>
      <c r="AA8" s="343" t="s">
        <v>367</v>
      </c>
      <c r="AB8" s="343" t="s">
        <v>604</v>
      </c>
      <c r="AC8" s="343" t="s">
        <v>368</v>
      </c>
      <c r="AD8" s="343" t="s">
        <v>369</v>
      </c>
      <c r="AE8" s="343" t="s">
        <v>370</v>
      </c>
      <c r="AF8" s="342" t="s">
        <v>371</v>
      </c>
      <c r="AG8" s="270" t="s">
        <v>476</v>
      </c>
      <c r="AH8" s="642" t="s">
        <v>343</v>
      </c>
      <c r="AI8" s="259"/>
      <c r="AJ8" s="259"/>
      <c r="AK8" s="259"/>
      <c r="AL8" s="341"/>
      <c r="AM8" s="341"/>
      <c r="AN8" s="341"/>
      <c r="AO8" s="341"/>
    </row>
    <row r="9" spans="2:41" hidden="1">
      <c r="B9" s="331" t="s">
        <v>1</v>
      </c>
      <c r="C9" s="329">
        <v>1.6744186046511627</v>
      </c>
      <c r="D9" s="330">
        <v>0</v>
      </c>
      <c r="E9" s="330">
        <v>2.7906976744186047</v>
      </c>
      <c r="F9" s="330">
        <v>0.55813953488372092</v>
      </c>
      <c r="G9" s="330">
        <v>2.7906976744186047</v>
      </c>
      <c r="H9" s="330">
        <v>29.02325581395349</v>
      </c>
      <c r="I9" s="329">
        <v>34.482758620689651</v>
      </c>
      <c r="J9" s="329">
        <v>34.482758620689651</v>
      </c>
      <c r="K9" s="329">
        <v>2.1563342318059302</v>
      </c>
      <c r="L9" s="328">
        <v>11.090573012939002</v>
      </c>
      <c r="M9" s="327">
        <v>1.1874664466887859</v>
      </c>
      <c r="N9" s="327">
        <v>0</v>
      </c>
      <c r="O9" s="327">
        <v>1.407897151177983</v>
      </c>
      <c r="P9" s="327">
        <v>0.82334324872475673</v>
      </c>
      <c r="Q9" s="327">
        <v>1.407897151177983</v>
      </c>
      <c r="R9" s="327">
        <v>29.02325581395349</v>
      </c>
      <c r="S9" s="327">
        <v>3.254872647376676</v>
      </c>
      <c r="T9" s="327">
        <v>3.254872647376676</v>
      </c>
      <c r="U9" s="327">
        <v>2.1563342318059302</v>
      </c>
      <c r="V9" s="326">
        <v>11.090573012939002</v>
      </c>
      <c r="W9" s="325">
        <v>0.44568863395083741</v>
      </c>
      <c r="X9" s="325">
        <v>0</v>
      </c>
      <c r="Y9" s="325">
        <v>0.37823681068671294</v>
      </c>
      <c r="Z9" s="325">
        <v>0.45113859456172734</v>
      </c>
      <c r="AA9" s="325">
        <v>0.79640982235684799</v>
      </c>
      <c r="AB9" s="325">
        <v>0.87355540077336979</v>
      </c>
      <c r="AC9" s="325">
        <v>0.16308058818633178</v>
      </c>
      <c r="AD9" s="325">
        <v>0.23467050401097284</v>
      </c>
      <c r="AE9" s="325">
        <v>0.63773584905660363</v>
      </c>
      <c r="AF9" s="340">
        <v>0.6683918669131238</v>
      </c>
      <c r="AG9" s="323">
        <v>0.45469967649646137</v>
      </c>
      <c r="AH9" s="609">
        <v>2</v>
      </c>
      <c r="AI9" s="251"/>
      <c r="AJ9" s="251"/>
      <c r="AK9" s="478" t="s">
        <v>615</v>
      </c>
      <c r="AM9" s="244"/>
      <c r="AN9" s="244"/>
      <c r="AO9" s="244"/>
    </row>
    <row r="10" spans="2:41" hidden="1">
      <c r="B10" s="331" t="s">
        <v>2</v>
      </c>
      <c r="C10" s="329">
        <v>2.3278888719279496</v>
      </c>
      <c r="D10" s="330">
        <v>2.1752404213097236</v>
      </c>
      <c r="E10" s="330">
        <v>5.7624790108380397</v>
      </c>
      <c r="F10" s="330">
        <v>0.80140436574568763</v>
      </c>
      <c r="G10" s="330">
        <v>6.9836666157838492</v>
      </c>
      <c r="H10" s="330">
        <v>50.373988704014657</v>
      </c>
      <c r="I10" s="329">
        <v>18.779342723004696</v>
      </c>
      <c r="J10" s="329">
        <v>18.779342723004696</v>
      </c>
      <c r="K10" s="329">
        <v>1.3697379234773082</v>
      </c>
      <c r="L10" s="328">
        <v>19.813519813519811</v>
      </c>
      <c r="M10" s="327">
        <v>1.3253199885860631</v>
      </c>
      <c r="N10" s="327">
        <v>1.2956939223204931</v>
      </c>
      <c r="O10" s="327">
        <v>1.7928190249548408</v>
      </c>
      <c r="P10" s="327">
        <v>0.9288606565367219</v>
      </c>
      <c r="Q10" s="327">
        <v>1.9114421840580691</v>
      </c>
      <c r="R10" s="327">
        <v>50.373988704014657</v>
      </c>
      <c r="S10" s="327">
        <v>2.6580315360453048</v>
      </c>
      <c r="T10" s="327">
        <v>2.6580315360453048</v>
      </c>
      <c r="U10" s="327">
        <v>1.3697379234773082</v>
      </c>
      <c r="V10" s="326">
        <v>19.813519813519811</v>
      </c>
      <c r="W10" s="325">
        <v>0.58701189731339631</v>
      </c>
      <c r="X10" s="325">
        <v>0.54350876988444441</v>
      </c>
      <c r="Y10" s="325">
        <v>0.69506466306538761</v>
      </c>
      <c r="Z10" s="325">
        <v>0.5880903763213986</v>
      </c>
      <c r="AA10" s="325">
        <v>0.69007055327168865</v>
      </c>
      <c r="AB10" s="325">
        <v>0.6158922042956938</v>
      </c>
      <c r="AC10" s="325">
        <v>0.31654524439776749</v>
      </c>
      <c r="AD10" s="325">
        <v>0.37500782482409878</v>
      </c>
      <c r="AE10" s="325">
        <v>0.76988402885581209</v>
      </c>
      <c r="AF10" s="324">
        <v>0.40757575757575759</v>
      </c>
      <c r="AG10" s="323">
        <v>0.55919387554404842</v>
      </c>
      <c r="AH10" s="609">
        <v>3</v>
      </c>
      <c r="AI10" s="251"/>
      <c r="AJ10" s="251"/>
      <c r="AK10" s="339" t="s">
        <v>283</v>
      </c>
      <c r="AL10" s="273" t="s">
        <v>474</v>
      </c>
      <c r="AN10" s="274"/>
      <c r="AO10" s="274"/>
    </row>
    <row r="11" spans="2:41" hidden="1">
      <c r="B11" s="331" t="s">
        <v>3</v>
      </c>
      <c r="C11" s="329">
        <v>2.59885265467986</v>
      </c>
      <c r="D11" s="330">
        <v>3.5421399145266239</v>
      </c>
      <c r="E11" s="330">
        <v>5.852231163130944</v>
      </c>
      <c r="F11" s="330">
        <v>0.51977053093597192</v>
      </c>
      <c r="G11" s="330">
        <v>23.947945943864784</v>
      </c>
      <c r="H11" s="330">
        <v>59.946867901282097</v>
      </c>
      <c r="I11" s="329">
        <v>12.304250559284117</v>
      </c>
      <c r="J11" s="329">
        <v>11.185682326621924</v>
      </c>
      <c r="K11" s="329">
        <v>1.8259882544539308</v>
      </c>
      <c r="L11" s="328">
        <v>12.081550465643092</v>
      </c>
      <c r="M11" s="327">
        <v>1.3748665707977359</v>
      </c>
      <c r="N11" s="327">
        <v>1.5243636028886134</v>
      </c>
      <c r="O11" s="327">
        <v>1.8020789932300103</v>
      </c>
      <c r="P11" s="327">
        <v>0.80402684813769498</v>
      </c>
      <c r="Q11" s="327">
        <v>2.8824122160941275</v>
      </c>
      <c r="R11" s="327">
        <v>59.946867901282097</v>
      </c>
      <c r="S11" s="327">
        <v>2.3086161110145245</v>
      </c>
      <c r="T11" s="327">
        <v>2.2364240833931919</v>
      </c>
      <c r="U11" s="327">
        <v>1.8259882544539308</v>
      </c>
      <c r="V11" s="326">
        <v>12.081550465643092</v>
      </c>
      <c r="W11" s="325">
        <v>0.63780554824354474</v>
      </c>
      <c r="X11" s="325">
        <v>0.63942955384001354</v>
      </c>
      <c r="Y11" s="325">
        <v>0.70268651067027943</v>
      </c>
      <c r="Z11" s="325">
        <v>0.4260677031094291</v>
      </c>
      <c r="AA11" s="325">
        <v>0.48501988894531339</v>
      </c>
      <c r="AB11" s="325">
        <v>0.50036555393837623</v>
      </c>
      <c r="AC11" s="325">
        <v>0.40638978938513437</v>
      </c>
      <c r="AD11" s="325">
        <v>0.47414184762634881</v>
      </c>
      <c r="AE11" s="325">
        <v>0.69323397325173963</v>
      </c>
      <c r="AF11" s="324">
        <v>0.63876164107727151</v>
      </c>
      <c r="AG11" s="323">
        <v>0.56192473672935472</v>
      </c>
      <c r="AH11" s="609">
        <v>3</v>
      </c>
      <c r="AI11" s="251"/>
      <c r="AJ11" s="251"/>
      <c r="AK11" s="331" t="s">
        <v>364</v>
      </c>
      <c r="AL11" s="337">
        <v>0.11</v>
      </c>
      <c r="AN11" s="337"/>
      <c r="AO11" s="337"/>
    </row>
    <row r="12" spans="2:41" hidden="1">
      <c r="B12" s="331" t="s">
        <v>4</v>
      </c>
      <c r="C12" s="329">
        <v>2.0124877444656586</v>
      </c>
      <c r="D12" s="330">
        <v>5.0570204860931938</v>
      </c>
      <c r="E12" s="330">
        <v>3.7669642396408483</v>
      </c>
      <c r="F12" s="330">
        <v>0.67082924815521949</v>
      </c>
      <c r="G12" s="330">
        <v>9.8560297228959186</v>
      </c>
      <c r="H12" s="330">
        <v>45.92600237370349</v>
      </c>
      <c r="I12" s="329">
        <v>0</v>
      </c>
      <c r="J12" s="329">
        <v>0</v>
      </c>
      <c r="K12" s="329">
        <v>1.694473409801877</v>
      </c>
      <c r="L12" s="328">
        <v>12.363636363636363</v>
      </c>
      <c r="M12" s="327">
        <v>1.2625378730781536</v>
      </c>
      <c r="N12" s="327">
        <v>1.7164516362224023</v>
      </c>
      <c r="O12" s="327">
        <v>1.5559554774270905</v>
      </c>
      <c r="P12" s="327">
        <v>0.87539486859340854</v>
      </c>
      <c r="Q12" s="327">
        <v>2.1440455196592008</v>
      </c>
      <c r="R12" s="327">
        <v>45.92600237370349</v>
      </c>
      <c r="S12" s="327">
        <v>0</v>
      </c>
      <c r="T12" s="327">
        <v>0</v>
      </c>
      <c r="U12" s="327">
        <v>1.694473409801877</v>
      </c>
      <c r="V12" s="326">
        <v>12.363636363636363</v>
      </c>
      <c r="W12" s="325">
        <v>0.52264957972423798</v>
      </c>
      <c r="X12" s="325">
        <v>0.72000532015972751</v>
      </c>
      <c r="Y12" s="325">
        <v>0.50010310285663884</v>
      </c>
      <c r="Z12" s="325">
        <v>0.51869675612301458</v>
      </c>
      <c r="AA12" s="325">
        <v>0.64094909028530933</v>
      </c>
      <c r="AB12" s="325">
        <v>0.6695710349783861</v>
      </c>
      <c r="AC12" s="325">
        <v>1</v>
      </c>
      <c r="AD12" s="325">
        <v>1</v>
      </c>
      <c r="AE12" s="325">
        <v>0.71532846715328458</v>
      </c>
      <c r="AF12" s="324">
        <v>0.63032727272727274</v>
      </c>
      <c r="AG12" s="323">
        <v>0.69147684776950091</v>
      </c>
      <c r="AH12" s="609">
        <v>1</v>
      </c>
      <c r="AI12" s="251"/>
      <c r="AJ12" s="251"/>
      <c r="AK12" s="331" t="s">
        <v>365</v>
      </c>
      <c r="AL12" s="337">
        <v>0.11</v>
      </c>
      <c r="AN12" s="337"/>
      <c r="AO12" s="337"/>
    </row>
    <row r="13" spans="2:41" hidden="1">
      <c r="B13" s="331" t="s">
        <v>5</v>
      </c>
      <c r="C13" s="329">
        <v>1.0024344837462409</v>
      </c>
      <c r="D13" s="330">
        <v>0</v>
      </c>
      <c r="E13" s="330">
        <v>2.5776886724903338</v>
      </c>
      <c r="F13" s="330">
        <v>0.71602463124731497</v>
      </c>
      <c r="G13" s="330">
        <v>1.2888443362451669</v>
      </c>
      <c r="H13" s="330">
        <v>34.082772447372193</v>
      </c>
      <c r="I13" s="329">
        <v>21.978021978021978</v>
      </c>
      <c r="J13" s="329">
        <v>21.978021978021978</v>
      </c>
      <c r="K13" s="329">
        <v>2.8288543140028288</v>
      </c>
      <c r="L13" s="328">
        <v>9.2807424593967518</v>
      </c>
      <c r="M13" s="327">
        <v>1.0008108369478277</v>
      </c>
      <c r="N13" s="327">
        <v>0</v>
      </c>
      <c r="O13" s="327">
        <v>1.3711242786898024</v>
      </c>
      <c r="P13" s="327">
        <v>0.89462834511061773</v>
      </c>
      <c r="Q13" s="327">
        <v>1.0882620611856655</v>
      </c>
      <c r="R13" s="327">
        <v>34.082772447372193</v>
      </c>
      <c r="S13" s="327">
        <v>2.8011059397366753</v>
      </c>
      <c r="T13" s="327">
        <v>2.8011059397366753</v>
      </c>
      <c r="U13" s="327">
        <v>2.8288543140028288</v>
      </c>
      <c r="V13" s="326">
        <v>9.2807424593967518</v>
      </c>
      <c r="W13" s="325">
        <v>0.25433497317092935</v>
      </c>
      <c r="X13" s="325">
        <v>0</v>
      </c>
      <c r="Y13" s="325">
        <v>0.34796918754046613</v>
      </c>
      <c r="Z13" s="325">
        <v>0.54366001984494527</v>
      </c>
      <c r="AA13" s="325">
        <v>0.86391075995788769</v>
      </c>
      <c r="AB13" s="325">
        <v>0.81249654929921322</v>
      </c>
      <c r="AC13" s="325">
        <v>0.27975678636716494</v>
      </c>
      <c r="AD13" s="325">
        <v>0.34136624399165055</v>
      </c>
      <c r="AE13" s="325">
        <v>0.52475247524752466</v>
      </c>
      <c r="AF13" s="324">
        <v>0.72250580046403712</v>
      </c>
      <c r="AG13" s="323">
        <v>0.45575446371587192</v>
      </c>
      <c r="AH13" s="609">
        <v>2</v>
      </c>
      <c r="AI13" s="251"/>
      <c r="AJ13" s="251"/>
      <c r="AK13" s="331" t="s">
        <v>366</v>
      </c>
      <c r="AL13" s="337">
        <v>0.1</v>
      </c>
      <c r="AN13" s="337"/>
      <c r="AO13" s="337"/>
    </row>
    <row r="14" spans="2:41" hidden="1">
      <c r="B14" s="331" t="s">
        <v>6</v>
      </c>
      <c r="C14" s="329">
        <v>1.3948145717098785</v>
      </c>
      <c r="D14" s="330">
        <v>0</v>
      </c>
      <c r="E14" s="330">
        <v>2.4614374794880209</v>
      </c>
      <c r="F14" s="330">
        <v>0.49228749589760423</v>
      </c>
      <c r="G14" s="330">
        <v>11.158516573679028</v>
      </c>
      <c r="H14" s="330">
        <v>29.291106005907448</v>
      </c>
      <c r="I14" s="329">
        <v>0</v>
      </c>
      <c r="J14" s="329">
        <v>7.0921985815602833</v>
      </c>
      <c r="K14" s="329">
        <v>1.6511867905056758</v>
      </c>
      <c r="L14" s="328">
        <v>6.8571428571428568</v>
      </c>
      <c r="M14" s="327">
        <v>1.1173060711339313</v>
      </c>
      <c r="N14" s="327">
        <v>0</v>
      </c>
      <c r="O14" s="327">
        <v>1.3501942984152895</v>
      </c>
      <c r="P14" s="327">
        <v>0.78959841572003653</v>
      </c>
      <c r="Q14" s="327">
        <v>2.2346121422678622</v>
      </c>
      <c r="R14" s="327">
        <v>29.291106005907448</v>
      </c>
      <c r="S14" s="327">
        <v>0</v>
      </c>
      <c r="T14" s="327">
        <v>1.9212931267776345</v>
      </c>
      <c r="U14" s="327">
        <v>1.6511867905056758</v>
      </c>
      <c r="V14" s="326">
        <v>6.8571428571428568</v>
      </c>
      <c r="W14" s="325">
        <v>0.37376234830238297</v>
      </c>
      <c r="X14" s="325">
        <v>0</v>
      </c>
      <c r="Y14" s="325">
        <v>0.33074179374328722</v>
      </c>
      <c r="Z14" s="325">
        <v>0.40734093973860586</v>
      </c>
      <c r="AA14" s="325">
        <v>0.62182311778463328</v>
      </c>
      <c r="AB14" s="325">
        <v>0.87032295264189863</v>
      </c>
      <c r="AC14" s="325">
        <v>1</v>
      </c>
      <c r="AD14" s="325">
        <v>0.54823968257282729</v>
      </c>
      <c r="AE14" s="325">
        <v>0.72260061919504637</v>
      </c>
      <c r="AF14" s="324">
        <v>0.79497142857142855</v>
      </c>
      <c r="AG14" s="323">
        <v>0.55654996627447428</v>
      </c>
      <c r="AH14" s="609">
        <v>3</v>
      </c>
      <c r="AI14" s="251"/>
      <c r="AJ14" s="251"/>
      <c r="AK14" s="331" t="s">
        <v>614</v>
      </c>
      <c r="AL14" s="337">
        <v>0.1</v>
      </c>
      <c r="AN14" s="337"/>
      <c r="AO14" s="337"/>
    </row>
    <row r="15" spans="2:41" hidden="1">
      <c r="B15" s="429" t="s">
        <v>7</v>
      </c>
      <c r="C15" s="329">
        <v>0.9587727708533077</v>
      </c>
      <c r="D15" s="330">
        <v>0</v>
      </c>
      <c r="E15" s="330">
        <v>2.0918678636799442</v>
      </c>
      <c r="F15" s="330">
        <v>0.52296696591998604</v>
      </c>
      <c r="G15" s="330">
        <v>2.4405125076266017</v>
      </c>
      <c r="H15" s="330">
        <v>18.739649612132833</v>
      </c>
      <c r="I15" s="329">
        <v>0</v>
      </c>
      <c r="J15" s="329">
        <v>26.315789473684209</v>
      </c>
      <c r="K15" s="329">
        <v>2.6467757459095282</v>
      </c>
      <c r="L15" s="328">
        <v>12.195121951219512</v>
      </c>
      <c r="M15" s="327">
        <v>0.98606428834914361</v>
      </c>
      <c r="N15" s="327">
        <v>0</v>
      </c>
      <c r="O15" s="327">
        <v>1.2789240355141644</v>
      </c>
      <c r="P15" s="327">
        <v>0.80567165678039698</v>
      </c>
      <c r="Q15" s="327">
        <v>1.3463573510655533</v>
      </c>
      <c r="R15" s="327">
        <v>18.739649612132833</v>
      </c>
      <c r="S15" s="327">
        <v>0</v>
      </c>
      <c r="T15" s="327">
        <v>2.9744417462950143</v>
      </c>
      <c r="U15" s="327">
        <v>2.6467757459095282</v>
      </c>
      <c r="V15" s="326">
        <v>12.195121951219512</v>
      </c>
      <c r="W15" s="325">
        <v>0.23921725952630252</v>
      </c>
      <c r="X15" s="325">
        <v>0</v>
      </c>
      <c r="Y15" s="325">
        <v>0.27207948881406147</v>
      </c>
      <c r="Z15" s="325">
        <v>0.42820251175326124</v>
      </c>
      <c r="AA15" s="325">
        <v>0.80940587422170873</v>
      </c>
      <c r="AB15" s="325">
        <v>0.99765918957174893</v>
      </c>
      <c r="AC15" s="325">
        <v>1</v>
      </c>
      <c r="AD15" s="325">
        <v>0.3006091945331828</v>
      </c>
      <c r="AE15" s="325">
        <v>0.55534167468719919</v>
      </c>
      <c r="AF15" s="324">
        <v>0.63536585365853648</v>
      </c>
      <c r="AG15" s="323">
        <v>0.51173255999306078</v>
      </c>
      <c r="AH15" s="609">
        <v>3</v>
      </c>
      <c r="AI15" s="251"/>
      <c r="AJ15" s="251"/>
      <c r="AK15" s="331" t="s">
        <v>648</v>
      </c>
      <c r="AL15" s="337">
        <v>0.09</v>
      </c>
      <c r="AN15" s="337"/>
      <c r="AO15" s="337"/>
    </row>
    <row r="16" spans="2:41" hidden="1">
      <c r="B16" s="331" t="s">
        <v>8</v>
      </c>
      <c r="C16" s="329">
        <v>1.4371687775083086</v>
      </c>
      <c r="D16" s="330">
        <v>2.6946914578280787</v>
      </c>
      <c r="E16" s="330">
        <v>4.2216832839306564</v>
      </c>
      <c r="F16" s="330">
        <v>0.62876134015988494</v>
      </c>
      <c r="G16" s="330">
        <v>4.9402676726848105</v>
      </c>
      <c r="H16" s="330">
        <v>23.533638731698556</v>
      </c>
      <c r="I16" s="329">
        <v>6.8493150684931505</v>
      </c>
      <c r="J16" s="329">
        <v>13.698630136986301</v>
      </c>
      <c r="K16" s="329">
        <v>2.3510971786833856</v>
      </c>
      <c r="L16" s="328">
        <v>28.397565922920894</v>
      </c>
      <c r="M16" s="327">
        <v>1.1285026706611738</v>
      </c>
      <c r="N16" s="327">
        <v>1.3915634561493846</v>
      </c>
      <c r="O16" s="327">
        <v>1.6162004237202103</v>
      </c>
      <c r="P16" s="327">
        <v>0.85669969111548838</v>
      </c>
      <c r="Q16" s="327">
        <v>1.7031392596880592</v>
      </c>
      <c r="R16" s="327">
        <v>23.533638731698556</v>
      </c>
      <c r="S16" s="327">
        <v>1.8991053099287609</v>
      </c>
      <c r="T16" s="327">
        <v>2.3927227559463726</v>
      </c>
      <c r="U16" s="327">
        <v>2.3510971786833856</v>
      </c>
      <c r="V16" s="326">
        <v>28.397565922920894</v>
      </c>
      <c r="W16" s="325">
        <v>0.3852407620012685</v>
      </c>
      <c r="X16" s="325">
        <v>0.58372346218416449</v>
      </c>
      <c r="Y16" s="325">
        <v>0.54969050812262998</v>
      </c>
      <c r="Z16" s="325">
        <v>0.4944321544899169</v>
      </c>
      <c r="AA16" s="325">
        <v>0.73406022505757451</v>
      </c>
      <c r="AB16" s="325">
        <v>0.93980475587212131</v>
      </c>
      <c r="AC16" s="325">
        <v>0.5116865477858874</v>
      </c>
      <c r="AD16" s="325">
        <v>0.43739079858444857</v>
      </c>
      <c r="AE16" s="325">
        <v>0.60501567398119116</v>
      </c>
      <c r="AF16" s="324">
        <v>0.15091277890466517</v>
      </c>
      <c r="AG16" s="323">
        <v>0.54003567890061865</v>
      </c>
      <c r="AH16" s="609">
        <v>3</v>
      </c>
      <c r="AI16" s="251"/>
      <c r="AJ16" s="251"/>
      <c r="AK16" s="331" t="s">
        <v>604</v>
      </c>
      <c r="AL16" s="337">
        <v>0.1</v>
      </c>
      <c r="AN16" s="337"/>
      <c r="AO16" s="337"/>
    </row>
    <row r="17" spans="2:41" hidden="1">
      <c r="B17" s="331" t="s">
        <v>9</v>
      </c>
      <c r="C17" s="329">
        <v>1.0697267334435476</v>
      </c>
      <c r="D17" s="330">
        <v>3.1119323154721386</v>
      </c>
      <c r="E17" s="330">
        <v>2.1394534668870953</v>
      </c>
      <c r="F17" s="330">
        <v>0.6807351940095302</v>
      </c>
      <c r="G17" s="330">
        <v>5.7376252066517557</v>
      </c>
      <c r="H17" s="330">
        <v>62.238646309442771</v>
      </c>
      <c r="I17" s="329">
        <v>24.590163934426229</v>
      </c>
      <c r="J17" s="329">
        <v>0</v>
      </c>
      <c r="K17" s="329">
        <v>1.4278914802475011</v>
      </c>
      <c r="L17" s="328">
        <v>10.23391812865497</v>
      </c>
      <c r="M17" s="327">
        <v>1.0227220428526247</v>
      </c>
      <c r="N17" s="327">
        <v>1.4599681477182029</v>
      </c>
      <c r="O17" s="327">
        <v>1.2885490299815083</v>
      </c>
      <c r="P17" s="327">
        <v>0.87968273429131649</v>
      </c>
      <c r="Q17" s="327">
        <v>1.7902378101957903</v>
      </c>
      <c r="R17" s="327">
        <v>62.238646309442771</v>
      </c>
      <c r="S17" s="327">
        <v>2.9079513824298862</v>
      </c>
      <c r="T17" s="327">
        <v>0</v>
      </c>
      <c r="U17" s="327">
        <v>1.4278914802475011</v>
      </c>
      <c r="V17" s="326">
        <v>10.23391812865497</v>
      </c>
      <c r="W17" s="325">
        <v>0.27679767583389253</v>
      </c>
      <c r="X17" s="325">
        <v>0.61241739145899599</v>
      </c>
      <c r="Y17" s="325">
        <v>0.28000178820516591</v>
      </c>
      <c r="Z17" s="325">
        <v>0.52426200700864223</v>
      </c>
      <c r="AA17" s="325">
        <v>0.71566664435557881</v>
      </c>
      <c r="AB17" s="325">
        <v>0.47270809818236886</v>
      </c>
      <c r="AC17" s="325">
        <v>0.25228381438288672</v>
      </c>
      <c r="AD17" s="325">
        <v>1</v>
      </c>
      <c r="AE17" s="325">
        <v>0.76011423131841982</v>
      </c>
      <c r="AF17" s="324">
        <v>0.69400584795321629</v>
      </c>
      <c r="AG17" s="323">
        <v>0.55362117561975754</v>
      </c>
      <c r="AH17" s="609">
        <v>3</v>
      </c>
      <c r="AI17" s="251"/>
      <c r="AJ17" s="251"/>
      <c r="AK17" s="331" t="s">
        <v>368</v>
      </c>
      <c r="AL17" s="337">
        <v>0.1</v>
      </c>
      <c r="AN17" s="337"/>
      <c r="AO17" s="337"/>
    </row>
    <row r="18" spans="2:41" hidden="1">
      <c r="B18" s="331" t="s">
        <v>10</v>
      </c>
      <c r="C18" s="329">
        <v>2.2719896137617654</v>
      </c>
      <c r="D18" s="330">
        <v>3.8948393378773125</v>
      </c>
      <c r="E18" s="330">
        <v>6.4913988964621874</v>
      </c>
      <c r="F18" s="330">
        <v>0.97370983446932813</v>
      </c>
      <c r="G18" s="330">
        <v>27.913015254787407</v>
      </c>
      <c r="H18" s="330">
        <v>42.843232716650434</v>
      </c>
      <c r="I18" s="329">
        <v>0</v>
      </c>
      <c r="J18" s="329">
        <v>23.255813953488371</v>
      </c>
      <c r="K18" s="329">
        <v>0.91911764705882348</v>
      </c>
      <c r="L18" s="328">
        <v>15.037593984962406</v>
      </c>
      <c r="M18" s="327">
        <v>1.3146256870523962</v>
      </c>
      <c r="N18" s="327">
        <v>1.5733663198634729</v>
      </c>
      <c r="O18" s="327">
        <v>1.8654320428775193</v>
      </c>
      <c r="P18" s="327">
        <v>0.99115867279580994</v>
      </c>
      <c r="Q18" s="327">
        <v>3.0334412229054979</v>
      </c>
      <c r="R18" s="327">
        <v>42.843232716650434</v>
      </c>
      <c r="S18" s="327">
        <v>0</v>
      </c>
      <c r="T18" s="327">
        <v>2.8543716208189442</v>
      </c>
      <c r="U18" s="327">
        <v>0.91911764705882348</v>
      </c>
      <c r="V18" s="326">
        <v>15.037593984962406</v>
      </c>
      <c r="W18" s="325">
        <v>0.57604842425844049</v>
      </c>
      <c r="X18" s="325">
        <v>0.65998487633184322</v>
      </c>
      <c r="Y18" s="325">
        <v>0.75483218497169802</v>
      </c>
      <c r="Z18" s="325">
        <v>0.66894740743780945</v>
      </c>
      <c r="AA18" s="325">
        <v>0.45312539461752743</v>
      </c>
      <c r="AB18" s="325">
        <v>0.70677426766977702</v>
      </c>
      <c r="AC18" s="325">
        <v>1</v>
      </c>
      <c r="AD18" s="325">
        <v>0.32884169963226956</v>
      </c>
      <c r="AE18" s="325">
        <v>0.84558823529411764</v>
      </c>
      <c r="AF18" s="324">
        <v>0.55037593984962396</v>
      </c>
      <c r="AG18" s="323">
        <v>0.65677716266754205</v>
      </c>
      <c r="AH18" s="609">
        <v>1</v>
      </c>
      <c r="AI18" s="251"/>
      <c r="AJ18" s="251"/>
      <c r="AK18" s="331" t="s">
        <v>369</v>
      </c>
      <c r="AL18" s="337">
        <v>0.1</v>
      </c>
      <c r="AN18" s="337"/>
      <c r="AO18" s="337"/>
    </row>
    <row r="19" spans="2:41" hidden="1">
      <c r="B19" s="331" t="s">
        <v>11</v>
      </c>
      <c r="C19" s="329">
        <v>3.278688524590164</v>
      </c>
      <c r="D19" s="332">
        <v>0</v>
      </c>
      <c r="E19" s="332">
        <v>6.557377049180328</v>
      </c>
      <c r="F19" s="332">
        <v>1.0928961748633881</v>
      </c>
      <c r="G19" s="332">
        <v>8.7431693989071047</v>
      </c>
      <c r="H19" s="332">
        <v>28.415300546448091</v>
      </c>
      <c r="I19" s="329">
        <v>0</v>
      </c>
      <c r="J19" s="329">
        <v>0</v>
      </c>
      <c r="K19" s="329">
        <v>0</v>
      </c>
      <c r="L19" s="328">
        <v>10.752688172043012</v>
      </c>
      <c r="M19" s="327">
        <v>1.4855937155319296</v>
      </c>
      <c r="N19" s="327">
        <v>0</v>
      </c>
      <c r="O19" s="327">
        <v>1.8717307937902143</v>
      </c>
      <c r="P19" s="327">
        <v>1.030053151768513</v>
      </c>
      <c r="Q19" s="327">
        <v>2.060106303537026</v>
      </c>
      <c r="R19" s="327">
        <v>28.415300546448091</v>
      </c>
      <c r="S19" s="327">
        <v>0</v>
      </c>
      <c r="T19" s="327">
        <v>0</v>
      </c>
      <c r="U19" s="327">
        <v>0</v>
      </c>
      <c r="V19" s="326">
        <v>10.752688172043012</v>
      </c>
      <c r="W19" s="325">
        <v>0.75131965329508654</v>
      </c>
      <c r="X19" s="325">
        <v>0</v>
      </c>
      <c r="Y19" s="325">
        <v>0.76001666488902864</v>
      </c>
      <c r="Z19" s="325">
        <v>0.71942882378778283</v>
      </c>
      <c r="AA19" s="325">
        <v>0.65867547880504063</v>
      </c>
      <c r="AB19" s="325">
        <v>0.8808922776078788</v>
      </c>
      <c r="AC19" s="325">
        <v>1</v>
      </c>
      <c r="AD19" s="325">
        <v>1</v>
      </c>
      <c r="AE19" s="325">
        <v>1</v>
      </c>
      <c r="AF19" s="324">
        <v>0.67849462365591395</v>
      </c>
      <c r="AG19" s="323">
        <v>0.73902424771241448</v>
      </c>
      <c r="AH19" s="609">
        <v>1</v>
      </c>
      <c r="AI19" s="312"/>
      <c r="AJ19" s="312"/>
      <c r="AK19" s="331" t="s">
        <v>370</v>
      </c>
      <c r="AL19" s="337">
        <v>0.1</v>
      </c>
      <c r="AN19" s="337"/>
      <c r="AO19" s="337"/>
    </row>
    <row r="20" spans="2:41" hidden="1">
      <c r="B20" s="331" t="s">
        <v>12</v>
      </c>
      <c r="C20" s="329">
        <v>1.2978585334198571</v>
      </c>
      <c r="D20" s="330">
        <v>1.1208778243171493</v>
      </c>
      <c r="E20" s="330">
        <v>2.7137042062415193</v>
      </c>
      <c r="F20" s="330">
        <v>0.5309421273081234</v>
      </c>
      <c r="G20" s="330">
        <v>11.208778243171494</v>
      </c>
      <c r="H20" s="330">
        <v>31.679546929384696</v>
      </c>
      <c r="I20" s="329">
        <v>3.9215686274509802</v>
      </c>
      <c r="J20" s="329">
        <v>3.9215686274509802</v>
      </c>
      <c r="K20" s="329">
        <v>1.2224938875305624</v>
      </c>
      <c r="L20" s="328">
        <v>14.037985136251033</v>
      </c>
      <c r="M20" s="327">
        <v>1.0907932764219044</v>
      </c>
      <c r="N20" s="327">
        <v>1.038770064850669</v>
      </c>
      <c r="O20" s="327">
        <v>1.3948285750463967</v>
      </c>
      <c r="P20" s="327">
        <v>0.80974646706628839</v>
      </c>
      <c r="Q20" s="327">
        <v>2.2379622626809508</v>
      </c>
      <c r="R20" s="327">
        <v>31.679546929384696</v>
      </c>
      <c r="S20" s="327">
        <v>1.5769573216382953</v>
      </c>
      <c r="T20" s="327">
        <v>1.5769573216382953</v>
      </c>
      <c r="U20" s="327">
        <v>1.2224938875305624</v>
      </c>
      <c r="V20" s="326">
        <v>14.037985136251033</v>
      </c>
      <c r="W20" s="325">
        <v>0.34658223658383708</v>
      </c>
      <c r="X20" s="325">
        <v>0.43573611824052477</v>
      </c>
      <c r="Y20" s="325">
        <v>0.36748011123289609</v>
      </c>
      <c r="Z20" s="325">
        <v>0.4334912365291762</v>
      </c>
      <c r="AA20" s="325">
        <v>0.62111563517073975</v>
      </c>
      <c r="AB20" s="325">
        <v>0.84149896209739994</v>
      </c>
      <c r="AC20" s="325">
        <v>0.59451986696177328</v>
      </c>
      <c r="AD20" s="325">
        <v>0.62920455485766569</v>
      </c>
      <c r="AE20" s="325">
        <v>0.79462102689486558</v>
      </c>
      <c r="AF20" s="324">
        <v>0.58026424442609414</v>
      </c>
      <c r="AG20" s="323">
        <v>0.56026078405177249</v>
      </c>
      <c r="AH20" s="609">
        <v>3</v>
      </c>
      <c r="AI20" s="251"/>
      <c r="AJ20" s="251"/>
      <c r="AK20" s="322" t="s">
        <v>371</v>
      </c>
      <c r="AL20" s="338">
        <v>0.09</v>
      </c>
      <c r="AN20" s="337"/>
      <c r="AO20" s="337"/>
    </row>
    <row r="21" spans="2:41" hidden="1">
      <c r="B21" s="331" t="s">
        <v>13</v>
      </c>
      <c r="C21" s="329">
        <v>2.104820037886761</v>
      </c>
      <c r="D21" s="330">
        <v>4.3148810776678594</v>
      </c>
      <c r="E21" s="330">
        <v>4.7358450852452121</v>
      </c>
      <c r="F21" s="330">
        <v>0.84192801515470428</v>
      </c>
      <c r="G21" s="330">
        <v>12.418438223531888</v>
      </c>
      <c r="H21" s="330">
        <v>34.098084613765522</v>
      </c>
      <c r="I21" s="329">
        <v>0</v>
      </c>
      <c r="J21" s="329">
        <v>9.6153846153846168</v>
      </c>
      <c r="K21" s="329">
        <v>5.5849500293944736</v>
      </c>
      <c r="L21" s="328">
        <v>13.301088270858523</v>
      </c>
      <c r="M21" s="327">
        <v>1.2815581687432338</v>
      </c>
      <c r="N21" s="327">
        <v>1.6280070336255976</v>
      </c>
      <c r="O21" s="327">
        <v>1.6793162709559712</v>
      </c>
      <c r="P21" s="327">
        <v>0.94426013219799299</v>
      </c>
      <c r="Q21" s="327">
        <v>2.3157357151432953</v>
      </c>
      <c r="R21" s="327">
        <v>34.098084613765522</v>
      </c>
      <c r="S21" s="327">
        <v>0</v>
      </c>
      <c r="T21" s="327">
        <v>2.1264518514149509</v>
      </c>
      <c r="U21" s="327">
        <v>5.5849500293944736</v>
      </c>
      <c r="V21" s="326">
        <v>13.301088270858523</v>
      </c>
      <c r="W21" s="325">
        <v>0.54214860903110096</v>
      </c>
      <c r="X21" s="325">
        <v>0.68290518691667179</v>
      </c>
      <c r="Y21" s="325">
        <v>0.60164094194588158</v>
      </c>
      <c r="Z21" s="325">
        <v>0.60807746351116387</v>
      </c>
      <c r="AA21" s="325">
        <v>0.60469134032312366</v>
      </c>
      <c r="AB21" s="325">
        <v>0.81231176024498175</v>
      </c>
      <c r="AC21" s="325">
        <v>1</v>
      </c>
      <c r="AD21" s="325">
        <v>0.5</v>
      </c>
      <c r="AE21" s="325">
        <v>6.1728395061728322E-2</v>
      </c>
      <c r="AF21" s="324">
        <v>0.60229746070133017</v>
      </c>
      <c r="AG21" s="323">
        <v>0.60176076572283155</v>
      </c>
      <c r="AH21" s="609">
        <v>3</v>
      </c>
      <c r="AI21" s="251"/>
      <c r="AJ21" s="251"/>
      <c r="AL21" s="336">
        <f>SUM(AL11:AL20)</f>
        <v>0.99999999999999989</v>
      </c>
      <c r="AN21" s="336"/>
      <c r="AO21" s="336"/>
    </row>
    <row r="22" spans="2:41" hidden="1">
      <c r="B22" s="331" t="s">
        <v>14</v>
      </c>
      <c r="C22" s="329">
        <v>1.4088227524874526</v>
      </c>
      <c r="D22" s="330">
        <v>1.6289513075636171</v>
      </c>
      <c r="E22" s="330">
        <v>2.2453112617768776</v>
      </c>
      <c r="F22" s="330">
        <v>0.30817997710663025</v>
      </c>
      <c r="G22" s="330">
        <v>72.818526019195204</v>
      </c>
      <c r="H22" s="330">
        <v>42.220656863608347</v>
      </c>
      <c r="I22" s="329">
        <v>5.1413881748071972</v>
      </c>
      <c r="J22" s="329">
        <v>17.994858611825194</v>
      </c>
      <c r="K22" s="329">
        <v>2.934395304967512</v>
      </c>
      <c r="L22" s="328">
        <v>20.768431983385256</v>
      </c>
      <c r="M22" s="327">
        <v>1.1210340027101788</v>
      </c>
      <c r="N22" s="327">
        <v>1.1766194798842242</v>
      </c>
      <c r="O22" s="327">
        <v>1.309459844081464</v>
      </c>
      <c r="P22" s="327">
        <v>0.6754628573773328</v>
      </c>
      <c r="Q22" s="327">
        <v>4.1758731202549901</v>
      </c>
      <c r="R22" s="327">
        <v>42.220656863608347</v>
      </c>
      <c r="S22" s="327">
        <v>1.7259443879907048</v>
      </c>
      <c r="T22" s="327">
        <v>2.6204918473216319</v>
      </c>
      <c r="U22" s="327">
        <v>2.934395304967512</v>
      </c>
      <c r="V22" s="326">
        <v>20.768431983385256</v>
      </c>
      <c r="W22" s="325">
        <v>0.37758411050520113</v>
      </c>
      <c r="X22" s="325">
        <v>0.49356024221264111</v>
      </c>
      <c r="Y22" s="325">
        <v>0.29721340639088456</v>
      </c>
      <c r="Z22" s="325">
        <v>0.25920360011571469</v>
      </c>
      <c r="AA22" s="325">
        <v>0.21186519937964249</v>
      </c>
      <c r="AB22" s="325">
        <v>0.71428758747807797</v>
      </c>
      <c r="AC22" s="325">
        <v>0.5562110968659606</v>
      </c>
      <c r="AD22" s="325">
        <v>0.38383466205031996</v>
      </c>
      <c r="AE22" s="325">
        <v>0.50702158876545789</v>
      </c>
      <c r="AF22" s="324">
        <v>0.37902388369678075</v>
      </c>
      <c r="AG22" s="323">
        <v>0.42078309044248224</v>
      </c>
      <c r="AH22" s="609">
        <v>2</v>
      </c>
      <c r="AI22" s="251"/>
      <c r="AJ22" s="251"/>
    </row>
    <row r="23" spans="2:41" hidden="1">
      <c r="B23" s="331" t="s">
        <v>15</v>
      </c>
      <c r="C23" s="329">
        <v>1.4008872285780996</v>
      </c>
      <c r="D23" s="330">
        <v>1.2841466261965913</v>
      </c>
      <c r="E23" s="330">
        <v>1.8678496381041327</v>
      </c>
      <c r="F23" s="330">
        <v>0.58370301190754148</v>
      </c>
      <c r="G23" s="330">
        <v>3.3854774690637406</v>
      </c>
      <c r="H23" s="330">
        <v>20.079383609619427</v>
      </c>
      <c r="I23" s="329">
        <v>17.857142857142858</v>
      </c>
      <c r="J23" s="329">
        <v>0</v>
      </c>
      <c r="K23" s="329">
        <v>0.6884681583476765</v>
      </c>
      <c r="L23" s="328">
        <v>8.9743589743589745</v>
      </c>
      <c r="M23" s="327">
        <v>1.1189252095113289</v>
      </c>
      <c r="N23" s="327">
        <v>1.0869382489898385</v>
      </c>
      <c r="O23" s="327">
        <v>1.2315365462535286</v>
      </c>
      <c r="P23" s="327">
        <v>0.83572612415775649</v>
      </c>
      <c r="Q23" s="327">
        <v>1.5015506141505688</v>
      </c>
      <c r="R23" s="327">
        <v>20.079383609619427</v>
      </c>
      <c r="S23" s="327">
        <v>2.613789792873551</v>
      </c>
      <c r="T23" s="327">
        <v>0</v>
      </c>
      <c r="U23" s="327">
        <v>0.6884681583476765</v>
      </c>
      <c r="V23" s="326">
        <v>8.9743589743589745</v>
      </c>
      <c r="W23" s="325">
        <v>0.37542223977981698</v>
      </c>
      <c r="X23" s="325">
        <v>0.45594137664149131</v>
      </c>
      <c r="Y23" s="325">
        <v>0.23307501160742627</v>
      </c>
      <c r="Z23" s="325">
        <v>0.46721041521220658</v>
      </c>
      <c r="AA23" s="325">
        <v>0.77663196705195736</v>
      </c>
      <c r="AB23" s="325">
        <v>0.98149111955749191</v>
      </c>
      <c r="AC23" s="325">
        <v>0.32792104237338354</v>
      </c>
      <c r="AD23" s="325">
        <v>1</v>
      </c>
      <c r="AE23" s="325">
        <v>0.88433734939759034</v>
      </c>
      <c r="AF23" s="324">
        <v>0.73166666666666658</v>
      </c>
      <c r="AG23" s="323">
        <v>0.6166003686558299</v>
      </c>
      <c r="AH23" s="609">
        <v>1</v>
      </c>
      <c r="AI23" s="251"/>
      <c r="AJ23" s="251"/>
      <c r="AK23" s="478" t="s">
        <v>616</v>
      </c>
    </row>
    <row r="24" spans="2:41" hidden="1">
      <c r="B24" s="331" t="s">
        <v>16</v>
      </c>
      <c r="C24" s="329">
        <v>1.0762738267199139</v>
      </c>
      <c r="D24" s="330">
        <v>0</v>
      </c>
      <c r="E24" s="330">
        <v>1.7560257172798595</v>
      </c>
      <c r="F24" s="330">
        <v>0.33987594527997278</v>
      </c>
      <c r="G24" s="330">
        <v>8.2986376639193349</v>
      </c>
      <c r="H24" s="330">
        <v>31.183617979437503</v>
      </c>
      <c r="I24" s="329">
        <v>4.4150110375275942</v>
      </c>
      <c r="J24" s="329">
        <v>13.245033112582782</v>
      </c>
      <c r="K24" s="329">
        <v>1.4876927238301327</v>
      </c>
      <c r="L24" s="328">
        <v>16.658253407370015</v>
      </c>
      <c r="M24" s="327">
        <v>1.0248042701324149</v>
      </c>
      <c r="N24" s="327">
        <v>0</v>
      </c>
      <c r="O24" s="327">
        <v>1.2064526748527398</v>
      </c>
      <c r="P24" s="327">
        <v>0.69786830770841279</v>
      </c>
      <c r="Q24" s="327">
        <v>2.0245830703020715</v>
      </c>
      <c r="R24" s="327">
        <v>31.183617979437503</v>
      </c>
      <c r="S24" s="327">
        <v>1.6405038900686673</v>
      </c>
      <c r="T24" s="327">
        <v>2.3660160305391673</v>
      </c>
      <c r="U24" s="327">
        <v>1.4876927238301327</v>
      </c>
      <c r="V24" s="326">
        <v>16.658253407370015</v>
      </c>
      <c r="W24" s="325">
        <v>0.27893231198609075</v>
      </c>
      <c r="X24" s="325">
        <v>0</v>
      </c>
      <c r="Y24" s="325">
        <v>0.21242856450563888</v>
      </c>
      <c r="Z24" s="325">
        <v>0.28828379084061678</v>
      </c>
      <c r="AA24" s="325">
        <v>0.66617731957614457</v>
      </c>
      <c r="AB24" s="325">
        <v>0.84748389194159723</v>
      </c>
      <c r="AC24" s="325">
        <v>0.57818025480632129</v>
      </c>
      <c r="AD24" s="325">
        <v>0.4436704435689881</v>
      </c>
      <c r="AE24" s="325">
        <v>0.75006762239653768</v>
      </c>
      <c r="AF24" s="324">
        <v>0.50191822311963652</v>
      </c>
      <c r="AG24" s="323">
        <v>0.44782260996706025</v>
      </c>
      <c r="AH24" s="609">
        <v>2</v>
      </c>
      <c r="AI24" s="251"/>
      <c r="AJ24" s="264"/>
      <c r="AK24" s="184" t="s">
        <v>190</v>
      </c>
      <c r="AL24" s="301"/>
      <c r="AM24" s="301"/>
      <c r="AN24" s="301"/>
    </row>
    <row r="25" spans="2:41" hidden="1">
      <c r="B25" s="331" t="s">
        <v>17</v>
      </c>
      <c r="C25" s="329">
        <v>3.0477370145215708</v>
      </c>
      <c r="D25" s="330">
        <v>1.7601903613279659</v>
      </c>
      <c r="E25" s="330">
        <v>8.2957119807030981</v>
      </c>
      <c r="F25" s="330">
        <v>0.70081653275094946</v>
      </c>
      <c r="G25" s="330">
        <v>6.274752676956175</v>
      </c>
      <c r="H25" s="330">
        <v>50.915136007301527</v>
      </c>
      <c r="I25" s="329">
        <v>14.719411223551058</v>
      </c>
      <c r="J25" s="329">
        <v>14.719411223551058</v>
      </c>
      <c r="K25" s="329">
        <v>1.7458695281894057</v>
      </c>
      <c r="L25" s="328">
        <v>20.557156580211334</v>
      </c>
      <c r="M25" s="327">
        <v>1.4498592038512714</v>
      </c>
      <c r="N25" s="327">
        <v>1.2074056751580025</v>
      </c>
      <c r="O25" s="327">
        <v>2.0243451202043272</v>
      </c>
      <c r="P25" s="327">
        <v>0.88824910697136361</v>
      </c>
      <c r="Q25" s="327">
        <v>1.8444442699178143</v>
      </c>
      <c r="R25" s="327">
        <v>50.915136007301527</v>
      </c>
      <c r="S25" s="327">
        <v>2.4507375940257896</v>
      </c>
      <c r="T25" s="327">
        <v>2.4507375940257896</v>
      </c>
      <c r="U25" s="327">
        <v>1.7458695281894057</v>
      </c>
      <c r="V25" s="326">
        <v>20.557156580211334</v>
      </c>
      <c r="W25" s="325">
        <v>0.7146857174826774</v>
      </c>
      <c r="X25" s="325">
        <v>0.50647422354297467</v>
      </c>
      <c r="Y25" s="325">
        <v>0.88563298491149567</v>
      </c>
      <c r="Z25" s="325">
        <v>0.53538036203723105</v>
      </c>
      <c r="AA25" s="325">
        <v>0.70421925647536343</v>
      </c>
      <c r="AB25" s="325">
        <v>0.60936157395863988</v>
      </c>
      <c r="AC25" s="325">
        <v>0.36984635409474304</v>
      </c>
      <c r="AD25" s="325">
        <v>0.42374956846658496</v>
      </c>
      <c r="AE25" s="325">
        <v>0.70669391926417979</v>
      </c>
      <c r="AF25" s="324">
        <v>0.38534101825168104</v>
      </c>
      <c r="AG25" s="323">
        <v>0.58545449451154319</v>
      </c>
      <c r="AH25" s="609">
        <v>3</v>
      </c>
      <c r="AI25" s="251"/>
      <c r="AJ25" s="224" t="s">
        <v>343</v>
      </c>
      <c r="AK25" s="262" t="s">
        <v>238</v>
      </c>
      <c r="AL25" s="188" t="s">
        <v>570</v>
      </c>
      <c r="AM25" s="189" t="s">
        <v>571</v>
      </c>
      <c r="AN25" s="189" t="s">
        <v>572</v>
      </c>
    </row>
    <row r="26" spans="2:41" hidden="1">
      <c r="B26" s="331" t="s">
        <v>18</v>
      </c>
      <c r="C26" s="329">
        <v>1.789442290486132</v>
      </c>
      <c r="D26" s="330">
        <v>0</v>
      </c>
      <c r="E26" s="330">
        <v>2.5350432448553533</v>
      </c>
      <c r="F26" s="330">
        <v>0.59648076349537726</v>
      </c>
      <c r="G26" s="330">
        <v>7.0086489710706834</v>
      </c>
      <c r="H26" s="330">
        <v>21.175067104085894</v>
      </c>
      <c r="I26" s="329">
        <v>54.347826086956523</v>
      </c>
      <c r="J26" s="329">
        <v>43.478260869565219</v>
      </c>
      <c r="K26" s="329">
        <v>2.1778584392014522</v>
      </c>
      <c r="L26" s="328">
        <v>0</v>
      </c>
      <c r="M26" s="327">
        <v>1.2140574332025464</v>
      </c>
      <c r="N26" s="327">
        <v>0</v>
      </c>
      <c r="O26" s="327">
        <v>1.363520873572978</v>
      </c>
      <c r="P26" s="327">
        <v>0.84178040902017814</v>
      </c>
      <c r="Q26" s="327">
        <v>1.9137187102498492</v>
      </c>
      <c r="R26" s="327">
        <v>21.175067104085894</v>
      </c>
      <c r="S26" s="327">
        <v>3.7878612208232285</v>
      </c>
      <c r="T26" s="327">
        <v>3.5163388691695934</v>
      </c>
      <c r="U26" s="327">
        <v>2.1778584392014522</v>
      </c>
      <c r="V26" s="326">
        <v>0</v>
      </c>
      <c r="W26" s="325">
        <v>0.47294890552916719</v>
      </c>
      <c r="X26" s="325">
        <v>0</v>
      </c>
      <c r="Y26" s="325">
        <v>0.34171085129604428</v>
      </c>
      <c r="Z26" s="325">
        <v>0.47506831388866771</v>
      </c>
      <c r="AA26" s="325">
        <v>0.68958979362661288</v>
      </c>
      <c r="AB26" s="325">
        <v>0.96826828018397892</v>
      </c>
      <c r="AC26" s="325">
        <v>2.6034217492900257E-2</v>
      </c>
      <c r="AD26" s="325">
        <v>0.17319104431407528</v>
      </c>
      <c r="AE26" s="325">
        <v>0.63411978221415599</v>
      </c>
      <c r="AF26" s="324">
        <v>1</v>
      </c>
      <c r="AG26" s="323">
        <v>0.46592670997358576</v>
      </c>
      <c r="AH26" s="609">
        <v>2</v>
      </c>
      <c r="AI26" s="251"/>
      <c r="AJ26" s="261">
        <v>2</v>
      </c>
      <c r="AK26" s="260" t="s">
        <v>222</v>
      </c>
      <c r="AL26" s="191">
        <v>0.35767970801587495</v>
      </c>
      <c r="AM26" s="192">
        <v>0.50178129200145205</v>
      </c>
      <c r="AN26" s="192">
        <f>AM26-AL26</f>
        <v>0.1441015839855771</v>
      </c>
      <c r="AO26" s="335"/>
    </row>
    <row r="27" spans="2:41" hidden="1">
      <c r="B27" s="331" t="s">
        <v>19</v>
      </c>
      <c r="C27" s="329">
        <v>1.787931462627266</v>
      </c>
      <c r="D27" s="330">
        <v>1.5396076483734789</v>
      </c>
      <c r="E27" s="330">
        <v>2.28457909113484</v>
      </c>
      <c r="F27" s="330">
        <v>0.49664762850757393</v>
      </c>
      <c r="G27" s="330">
        <v>14.502110752421157</v>
      </c>
      <c r="H27" s="330">
        <v>70.921281350881543</v>
      </c>
      <c r="I27" s="329">
        <v>11.695906432748536</v>
      </c>
      <c r="J27" s="329">
        <v>17.543859649122805</v>
      </c>
      <c r="K27" s="329">
        <v>2.3521110196401267</v>
      </c>
      <c r="L27" s="328">
        <v>13.799448022079117</v>
      </c>
      <c r="M27" s="327">
        <v>1.2137156603759085</v>
      </c>
      <c r="N27" s="327">
        <v>1.154702271010271</v>
      </c>
      <c r="O27" s="327">
        <v>1.3170494033096711</v>
      </c>
      <c r="P27" s="327">
        <v>0.79192269406425708</v>
      </c>
      <c r="Q27" s="327">
        <v>2.4386177982136976</v>
      </c>
      <c r="R27" s="327">
        <v>70.921281350881543</v>
      </c>
      <c r="S27" s="327">
        <v>2.2699238870860712</v>
      </c>
      <c r="T27" s="327">
        <v>2.5984142030594466</v>
      </c>
      <c r="U27" s="327">
        <v>2.3521110196401267</v>
      </c>
      <c r="V27" s="326">
        <v>13.799448022079117</v>
      </c>
      <c r="W27" s="325">
        <v>0.47259853040986038</v>
      </c>
      <c r="X27" s="325">
        <v>0.48436656226309799</v>
      </c>
      <c r="Y27" s="325">
        <v>0.3034603461326556</v>
      </c>
      <c r="Z27" s="325">
        <v>0.41035763686135612</v>
      </c>
      <c r="AA27" s="325">
        <v>0.57874094851282409</v>
      </c>
      <c r="AB27" s="325">
        <v>0.36792502070461097</v>
      </c>
      <c r="AC27" s="325">
        <v>0.41633864969402018</v>
      </c>
      <c r="AD27" s="325">
        <v>0.38902585512800353</v>
      </c>
      <c r="AE27" s="325">
        <v>0.6048453487004587</v>
      </c>
      <c r="AF27" s="324">
        <v>0.58739650413983424</v>
      </c>
      <c r="AG27" s="323">
        <v>0.45941381665487513</v>
      </c>
      <c r="AH27" s="609">
        <v>2</v>
      </c>
      <c r="AI27" s="251"/>
      <c r="AJ27" s="259">
        <v>3</v>
      </c>
      <c r="AK27" s="258" t="s">
        <v>197</v>
      </c>
      <c r="AL27" s="191">
        <v>0.50454325401205902</v>
      </c>
      <c r="AM27" s="192">
        <v>0.60616125228012707</v>
      </c>
      <c r="AN27" s="192">
        <f>AM27-AL27</f>
        <v>0.10161799826806805</v>
      </c>
      <c r="AO27" s="333"/>
    </row>
    <row r="28" spans="2:41" hidden="1">
      <c r="B28" s="331" t="s">
        <v>20</v>
      </c>
      <c r="C28" s="329">
        <v>1.9080549435489822</v>
      </c>
      <c r="D28" s="330">
        <v>2.6143515248626938</v>
      </c>
      <c r="E28" s="330">
        <v>5.2181613097057795</v>
      </c>
      <c r="F28" s="330">
        <v>0.22137654041176036</v>
      </c>
      <c r="G28" s="330">
        <v>14.452725566882071</v>
      </c>
      <c r="H28" s="330">
        <v>58.506657108822388</v>
      </c>
      <c r="I28" s="329">
        <v>12.524719841793011</v>
      </c>
      <c r="J28" s="329">
        <v>17.139090309822016</v>
      </c>
      <c r="K28" s="329">
        <v>1.4334546256478111</v>
      </c>
      <c r="L28" s="328">
        <v>24.485798237022525</v>
      </c>
      <c r="M28" s="327">
        <v>1.2403101339139408</v>
      </c>
      <c r="N28" s="327">
        <v>1.3775942691251919</v>
      </c>
      <c r="O28" s="327">
        <v>1.7344927949254778</v>
      </c>
      <c r="P28" s="327">
        <v>0.60493753462196398</v>
      </c>
      <c r="Q28" s="327">
        <v>2.4358465106685552</v>
      </c>
      <c r="R28" s="327">
        <v>58.506657108822388</v>
      </c>
      <c r="S28" s="327">
        <v>2.3223232673255048</v>
      </c>
      <c r="T28" s="327">
        <v>2.578275107991312</v>
      </c>
      <c r="U28" s="327">
        <v>1.4334546256478111</v>
      </c>
      <c r="V28" s="326">
        <v>24.485798237022525</v>
      </c>
      <c r="W28" s="325">
        <v>0.49986237677954282</v>
      </c>
      <c r="X28" s="325">
        <v>0.57786376374380488</v>
      </c>
      <c r="Y28" s="325">
        <v>0.64705654646700406</v>
      </c>
      <c r="Z28" s="325">
        <v>0.16766829034260619</v>
      </c>
      <c r="AA28" s="325">
        <v>0.57932619247857164</v>
      </c>
      <c r="AB28" s="325">
        <v>0.51774618992392396</v>
      </c>
      <c r="AC28" s="325">
        <v>0.40286529351686451</v>
      </c>
      <c r="AD28" s="325">
        <v>0.39376123040930461</v>
      </c>
      <c r="AE28" s="325">
        <v>0.75917962289116769</v>
      </c>
      <c r="AF28" s="324">
        <v>0.26787463271302642</v>
      </c>
      <c r="AG28" s="323">
        <v>0.48362566707989924</v>
      </c>
      <c r="AH28" s="609">
        <v>2</v>
      </c>
      <c r="AI28" s="251"/>
      <c r="AJ28" s="257">
        <v>1</v>
      </c>
      <c r="AK28" s="256" t="s">
        <v>225</v>
      </c>
      <c r="AL28" s="194">
        <v>0.60950048112489941</v>
      </c>
      <c r="AM28" s="194">
        <v>0.75700093748202735</v>
      </c>
      <c r="AN28" s="194">
        <f>AM28-AL28</f>
        <v>0.14750045635712794</v>
      </c>
      <c r="AO28" s="333"/>
    </row>
    <row r="29" spans="2:41" hidden="1">
      <c r="B29" s="331" t="s">
        <v>21</v>
      </c>
      <c r="C29" s="329">
        <v>0.62007812984436039</v>
      </c>
      <c r="D29" s="330">
        <v>1.4881875116264649</v>
      </c>
      <c r="E29" s="330">
        <v>2.1082656414708256</v>
      </c>
      <c r="F29" s="330">
        <v>0.55807031685992436</v>
      </c>
      <c r="G29" s="330">
        <v>5.5807031685992436</v>
      </c>
      <c r="H29" s="330">
        <v>48.242078501891235</v>
      </c>
      <c r="I29" s="329">
        <v>34.482758620689651</v>
      </c>
      <c r="J29" s="329">
        <v>34.482758620689651</v>
      </c>
      <c r="K29" s="329">
        <v>2.1130480718436346</v>
      </c>
      <c r="L29" s="328">
        <v>29.032258064516132</v>
      </c>
      <c r="M29" s="327">
        <v>0.85273771481651672</v>
      </c>
      <c r="N29" s="327">
        <v>1.141701448151897</v>
      </c>
      <c r="O29" s="327">
        <v>1.282257093749775</v>
      </c>
      <c r="P29" s="327">
        <v>0.82330921150820968</v>
      </c>
      <c r="Q29" s="327">
        <v>1.7737659258960845</v>
      </c>
      <c r="R29" s="327">
        <v>48.242078501891235</v>
      </c>
      <c r="S29" s="327">
        <v>3.254872647376676</v>
      </c>
      <c r="T29" s="327">
        <v>3.254872647376676</v>
      </c>
      <c r="U29" s="327">
        <v>2.1130480718436346</v>
      </c>
      <c r="V29" s="326">
        <v>29.032258064516132</v>
      </c>
      <c r="W29" s="325">
        <v>0.10253490660845448</v>
      </c>
      <c r="X29" s="325">
        <v>0.47891306655896937</v>
      </c>
      <c r="Y29" s="325">
        <v>0.27482291742797738</v>
      </c>
      <c r="Z29" s="325">
        <v>0.45109441742025924</v>
      </c>
      <c r="AA29" s="325">
        <v>0.71914519745909677</v>
      </c>
      <c r="AB29" s="325">
        <v>0.64162035143289098</v>
      </c>
      <c r="AC29" s="325">
        <v>0.16308058818633178</v>
      </c>
      <c r="AD29" s="325">
        <v>0.23467050401097284</v>
      </c>
      <c r="AE29" s="325">
        <v>0.64500792393026929</v>
      </c>
      <c r="AF29" s="324">
        <v>0.13193548387096754</v>
      </c>
      <c r="AG29" s="323">
        <v>0.38158620860899262</v>
      </c>
      <c r="AH29" s="609">
        <v>2</v>
      </c>
      <c r="AI29" s="251"/>
      <c r="AJ29" s="334"/>
      <c r="AK29" s="334"/>
      <c r="AL29" s="334"/>
      <c r="AM29" s="334"/>
      <c r="AN29" s="334"/>
      <c r="AO29" s="333"/>
    </row>
    <row r="30" spans="2:41" hidden="1">
      <c r="B30" s="429" t="s">
        <v>22</v>
      </c>
      <c r="C30" s="329">
        <v>1.5215226291911033</v>
      </c>
      <c r="D30" s="330">
        <v>0.77459333849728895</v>
      </c>
      <c r="E30" s="330">
        <v>3.1537014495961047</v>
      </c>
      <c r="F30" s="330">
        <v>0.44262476485559366</v>
      </c>
      <c r="G30" s="330">
        <v>41.689720039836232</v>
      </c>
      <c r="H30" s="330">
        <v>36.876175722031647</v>
      </c>
      <c r="I30" s="329">
        <v>16.455696202531648</v>
      </c>
      <c r="J30" s="329">
        <v>15.189873417721518</v>
      </c>
      <c r="K30" s="329">
        <v>2.2190716883437096</v>
      </c>
      <c r="L30" s="328">
        <v>16.25</v>
      </c>
      <c r="M30" s="327">
        <v>1.1501632104062782</v>
      </c>
      <c r="N30" s="327">
        <v>0.91838458582192262</v>
      </c>
      <c r="O30" s="327">
        <v>1.4664711581630847</v>
      </c>
      <c r="P30" s="327">
        <v>0.76209989714959925</v>
      </c>
      <c r="Q30" s="327">
        <v>3.4674456265197926</v>
      </c>
      <c r="R30" s="327">
        <v>36.876175722031647</v>
      </c>
      <c r="S30" s="327">
        <v>2.5435410652581694</v>
      </c>
      <c r="T30" s="327">
        <v>2.4765744316413394</v>
      </c>
      <c r="U30" s="327">
        <v>2.2190716883437096</v>
      </c>
      <c r="V30" s="326">
        <v>16.25</v>
      </c>
      <c r="W30" s="325">
        <v>0.40744648933218897</v>
      </c>
      <c r="X30" s="325">
        <v>0.38523764596114402</v>
      </c>
      <c r="Y30" s="325">
        <v>0.42644887163355699</v>
      </c>
      <c r="Z30" s="325">
        <v>0.37165042011663169</v>
      </c>
      <c r="AA30" s="325">
        <v>0.36147180249267946</v>
      </c>
      <c r="AB30" s="325">
        <v>0.77878542469725587</v>
      </c>
      <c r="AC30" s="325">
        <v>0.34598396838184309</v>
      </c>
      <c r="AD30" s="325">
        <v>0.41767446321593987</v>
      </c>
      <c r="AE30" s="325">
        <v>0.62719595635825676</v>
      </c>
      <c r="AF30" s="324">
        <v>0.51412499999999994</v>
      </c>
      <c r="AG30" s="323">
        <v>0.46277287754695623</v>
      </c>
      <c r="AH30" s="609">
        <v>2</v>
      </c>
      <c r="AI30" s="251"/>
      <c r="AJ30" s="334"/>
      <c r="AK30" s="334"/>
      <c r="AL30" s="334"/>
      <c r="AM30" s="334"/>
      <c r="AN30" s="334"/>
      <c r="AO30" s="333"/>
    </row>
    <row r="31" spans="2:41" hidden="1">
      <c r="B31" s="331" t="s">
        <v>23</v>
      </c>
      <c r="C31" s="329">
        <v>1.8808638697114535</v>
      </c>
      <c r="D31" s="330">
        <v>1.4825632855372632</v>
      </c>
      <c r="E31" s="330">
        <v>3.9387502212781023</v>
      </c>
      <c r="F31" s="330">
        <v>0.685962117188883</v>
      </c>
      <c r="G31" s="330">
        <v>26.619755708975042</v>
      </c>
      <c r="H31" s="330">
        <v>55.717826163922815</v>
      </c>
      <c r="I31" s="329">
        <v>3.8265306122448979</v>
      </c>
      <c r="J31" s="329">
        <v>3.8265306122448979</v>
      </c>
      <c r="K31" s="329">
        <v>1.6301204185728559</v>
      </c>
      <c r="L31" s="328">
        <v>15.915119363395226</v>
      </c>
      <c r="M31" s="327">
        <v>1.234390170210298</v>
      </c>
      <c r="N31" s="327">
        <v>1.1402613757756885</v>
      </c>
      <c r="O31" s="327">
        <v>1.5792570107690875</v>
      </c>
      <c r="P31" s="327">
        <v>0.88192850015438251</v>
      </c>
      <c r="Q31" s="327">
        <v>2.9858502445093533</v>
      </c>
      <c r="R31" s="327">
        <v>55.717826163922815</v>
      </c>
      <c r="S31" s="327">
        <v>1.5641139785313889</v>
      </c>
      <c r="T31" s="327">
        <v>1.5641139785313889</v>
      </c>
      <c r="U31" s="327">
        <v>1.6301204185728559</v>
      </c>
      <c r="V31" s="326">
        <v>15.915119363395226</v>
      </c>
      <c r="W31" s="325">
        <v>0.49379340983047354</v>
      </c>
      <c r="X31" s="325">
        <v>0.47830899490882539</v>
      </c>
      <c r="Y31" s="325">
        <v>0.51928251371587919</v>
      </c>
      <c r="Z31" s="325">
        <v>0.5271768022328579</v>
      </c>
      <c r="AA31" s="325">
        <v>0.4631757168871124</v>
      </c>
      <c r="AB31" s="325">
        <v>0.55140213510382841</v>
      </c>
      <c r="AC31" s="325">
        <v>0.59782225213110285</v>
      </c>
      <c r="AD31" s="325">
        <v>0.63222445467302246</v>
      </c>
      <c r="AE31" s="325">
        <v>0.72613976967976013</v>
      </c>
      <c r="AF31" s="324">
        <v>0.52413793103448258</v>
      </c>
      <c r="AG31" s="323">
        <v>0.55119428558791161</v>
      </c>
      <c r="AH31" s="609">
        <v>3</v>
      </c>
      <c r="AI31" s="251"/>
      <c r="AJ31" s="251"/>
      <c r="AK31" s="310"/>
      <c r="AL31" s="693"/>
      <c r="AM31" s="693"/>
      <c r="AN31" s="333"/>
      <c r="AO31" s="333"/>
    </row>
    <row r="32" spans="2:41" hidden="1">
      <c r="B32" s="331" t="s">
        <v>24</v>
      </c>
      <c r="C32" s="329">
        <v>4.2432814710042432</v>
      </c>
      <c r="D32" s="330">
        <v>2.2630834512022631</v>
      </c>
      <c r="E32" s="330">
        <v>5.6577086280056577</v>
      </c>
      <c r="F32" s="330">
        <v>0.70721357850070721</v>
      </c>
      <c r="G32" s="330">
        <v>58.84016973125884</v>
      </c>
      <c r="H32" s="330">
        <v>82.178217821782184</v>
      </c>
      <c r="I32" s="329">
        <v>0</v>
      </c>
      <c r="J32" s="329">
        <v>8.3333333333333339</v>
      </c>
      <c r="K32" s="329">
        <v>1.5664160401002505</v>
      </c>
      <c r="L32" s="328">
        <v>18.796992481203006</v>
      </c>
      <c r="M32" s="327">
        <v>1.6189519043621241</v>
      </c>
      <c r="N32" s="327">
        <v>1.3129056671264889</v>
      </c>
      <c r="O32" s="327">
        <v>1.7818871358877151</v>
      </c>
      <c r="P32" s="327">
        <v>0.89094356794385754</v>
      </c>
      <c r="Q32" s="327">
        <v>3.8894778770519798</v>
      </c>
      <c r="R32" s="327">
        <v>82.178217821782184</v>
      </c>
      <c r="S32" s="327">
        <v>0</v>
      </c>
      <c r="T32" s="327">
        <v>2.0274006651911334</v>
      </c>
      <c r="U32" s="327">
        <v>1.5664160401002505</v>
      </c>
      <c r="V32" s="326">
        <v>18.796992481203006</v>
      </c>
      <c r="W32" s="325">
        <v>0.88803441725557397</v>
      </c>
      <c r="X32" s="325">
        <v>0.5507286341486205</v>
      </c>
      <c r="Y32" s="325">
        <v>0.68606666328534083</v>
      </c>
      <c r="Z32" s="325">
        <v>0.53887752178287729</v>
      </c>
      <c r="AA32" s="325">
        <v>0.27234650461163573</v>
      </c>
      <c r="AB32" s="325">
        <v>0.23207496588103263</v>
      </c>
      <c r="AC32" s="325">
        <v>1</v>
      </c>
      <c r="AD32" s="325">
        <v>0.52329024900279508</v>
      </c>
      <c r="AE32" s="325">
        <v>0.73684210526315785</v>
      </c>
      <c r="AF32" s="324">
        <v>0.43796992481203006</v>
      </c>
      <c r="AG32" s="323">
        <v>0.59390756482411167</v>
      </c>
      <c r="AH32" s="609">
        <v>3</v>
      </c>
      <c r="AI32" s="251"/>
      <c r="AJ32" s="251"/>
      <c r="AK32" s="310"/>
      <c r="AL32" s="693"/>
      <c r="AM32" s="693"/>
      <c r="AN32" s="333"/>
      <c r="AO32" s="333"/>
    </row>
    <row r="33" spans="2:41" hidden="1">
      <c r="B33" s="331" t="s">
        <v>25</v>
      </c>
      <c r="C33" s="329">
        <v>2.3275497249259418</v>
      </c>
      <c r="D33" s="330">
        <v>0</v>
      </c>
      <c r="E33" s="330">
        <v>4.2319085907744389</v>
      </c>
      <c r="F33" s="330">
        <v>1.2695725772323319</v>
      </c>
      <c r="G33" s="330">
        <v>5.0782903089293274</v>
      </c>
      <c r="H33" s="330">
        <v>39.356749894202288</v>
      </c>
      <c r="I33" s="329">
        <v>15.384615384615385</v>
      </c>
      <c r="J33" s="329">
        <v>0</v>
      </c>
      <c r="K33" s="329">
        <v>2.2246941045606228</v>
      </c>
      <c r="L33" s="328">
        <v>17.857142857142858</v>
      </c>
      <c r="M33" s="327">
        <v>1.3252556240974227</v>
      </c>
      <c r="N33" s="327">
        <v>0</v>
      </c>
      <c r="O33" s="327">
        <v>1.6175042338713794</v>
      </c>
      <c r="P33" s="327">
        <v>1.0828106310509169</v>
      </c>
      <c r="Q33" s="327">
        <v>1.7188547348125753</v>
      </c>
      <c r="R33" s="327">
        <v>39.356749894202288</v>
      </c>
      <c r="S33" s="327">
        <v>2.4871131731971623</v>
      </c>
      <c r="T33" s="327">
        <v>0</v>
      </c>
      <c r="U33" s="327">
        <v>2.2246941045606228</v>
      </c>
      <c r="V33" s="326">
        <v>17.857142857142858</v>
      </c>
      <c r="W33" s="325">
        <v>0.5869459127949419</v>
      </c>
      <c r="X33" s="325">
        <v>0</v>
      </c>
      <c r="Y33" s="325">
        <v>0.55076366971267221</v>
      </c>
      <c r="Z33" s="325">
        <v>0.78790312522010875</v>
      </c>
      <c r="AA33" s="325">
        <v>0.73074141138859916</v>
      </c>
      <c r="AB33" s="325">
        <v>0.74884955909523798</v>
      </c>
      <c r="AC33" s="325">
        <v>0.36049316838745488</v>
      </c>
      <c r="AD33" s="325">
        <v>1</v>
      </c>
      <c r="AE33" s="325">
        <v>0.62625139043381528</v>
      </c>
      <c r="AF33" s="324">
        <v>0.46607142857142847</v>
      </c>
      <c r="AG33" s="323">
        <v>0.57970329728877501</v>
      </c>
      <c r="AH33" s="609">
        <v>3</v>
      </c>
      <c r="AI33" s="251"/>
      <c r="AJ33" s="251"/>
      <c r="AK33" s="310"/>
      <c r="AL33" s="693"/>
      <c r="AM33" s="693"/>
      <c r="AN33" s="333"/>
      <c r="AO33" s="333"/>
    </row>
    <row r="34" spans="2:41" hidden="1">
      <c r="B34" s="429" t="s">
        <v>26</v>
      </c>
      <c r="C34" s="329">
        <v>2.6096511308488233</v>
      </c>
      <c r="D34" s="330">
        <v>2.563867777676037</v>
      </c>
      <c r="E34" s="330">
        <v>5.4024356743887916</v>
      </c>
      <c r="F34" s="330">
        <v>0.59518359124622289</v>
      </c>
      <c r="G34" s="330">
        <v>14.833806427982786</v>
      </c>
      <c r="H34" s="330">
        <v>48.667704422671918</v>
      </c>
      <c r="I34" s="329">
        <v>22.935779816513762</v>
      </c>
      <c r="J34" s="329">
        <v>22.935779816513762</v>
      </c>
      <c r="K34" s="329">
        <v>1.0460251046025104</v>
      </c>
      <c r="L34" s="328">
        <v>14.769230769230768</v>
      </c>
      <c r="M34" s="327">
        <v>1.3767681725671952</v>
      </c>
      <c r="N34" s="327">
        <v>1.3686693488789925</v>
      </c>
      <c r="O34" s="327">
        <v>1.7546743793943009</v>
      </c>
      <c r="P34" s="327">
        <v>0.84116975692122353</v>
      </c>
      <c r="Q34" s="327">
        <v>2.4570700364724982</v>
      </c>
      <c r="R34" s="327">
        <v>48.667704422671918</v>
      </c>
      <c r="S34" s="327">
        <v>2.8412176478869462</v>
      </c>
      <c r="T34" s="327">
        <v>2.8412176478869462</v>
      </c>
      <c r="U34" s="327">
        <v>1.0460251046025104</v>
      </c>
      <c r="V34" s="326">
        <v>14.769230769230768</v>
      </c>
      <c r="W34" s="325">
        <v>0.63975501260969259</v>
      </c>
      <c r="X34" s="325">
        <v>0.57411999961806048</v>
      </c>
      <c r="Y34" s="325">
        <v>0.66366793828560144</v>
      </c>
      <c r="Z34" s="325">
        <v>0.47427574425753966</v>
      </c>
      <c r="AA34" s="325">
        <v>0.57484418178631491</v>
      </c>
      <c r="AB34" s="325">
        <v>0.63648384694769111</v>
      </c>
      <c r="AC34" s="325">
        <v>0.26944293669350022</v>
      </c>
      <c r="AD34" s="325">
        <v>0.33193463891590425</v>
      </c>
      <c r="AE34" s="325">
        <v>0.82426778242677812</v>
      </c>
      <c r="AF34" s="324">
        <v>0.55840000000000001</v>
      </c>
      <c r="AG34" s="323">
        <v>0.55552551645852266</v>
      </c>
      <c r="AH34" s="609">
        <v>3</v>
      </c>
      <c r="AI34" s="251"/>
      <c r="AJ34" s="251"/>
      <c r="AK34" s="310"/>
      <c r="AL34" s="425"/>
      <c r="AM34" s="425"/>
      <c r="AN34" s="425"/>
      <c r="AO34" s="333"/>
    </row>
    <row r="35" spans="2:41" hidden="1">
      <c r="B35" s="331" t="s">
        <v>27</v>
      </c>
      <c r="C35" s="329">
        <v>1.5689350853108452</v>
      </c>
      <c r="D35" s="330">
        <v>9.8058442831927828E-2</v>
      </c>
      <c r="E35" s="330">
        <v>1.765051970974701</v>
      </c>
      <c r="F35" s="330">
        <v>0.68640909982349474</v>
      </c>
      <c r="G35" s="330">
        <v>48.440870758972345</v>
      </c>
      <c r="H35" s="330">
        <v>44.420474602863308</v>
      </c>
      <c r="I35" s="329">
        <v>0</v>
      </c>
      <c r="J35" s="329">
        <v>15.503875968992247</v>
      </c>
      <c r="K35" s="329">
        <v>3.5128805620608898</v>
      </c>
      <c r="L35" s="328">
        <v>14.553014553014554</v>
      </c>
      <c r="M35" s="327">
        <v>1.1619880408805809</v>
      </c>
      <c r="N35" s="327">
        <v>0.46113525961707535</v>
      </c>
      <c r="O35" s="327">
        <v>1.2085162632077355</v>
      </c>
      <c r="P35" s="327">
        <v>0.8821200175973446</v>
      </c>
      <c r="Q35" s="327">
        <v>3.6453338950723686</v>
      </c>
      <c r="R35" s="327">
        <v>44.420474602863308</v>
      </c>
      <c r="S35" s="327">
        <v>0</v>
      </c>
      <c r="T35" s="327">
        <v>2.4935232870451158</v>
      </c>
      <c r="U35" s="327">
        <v>3.5128805620608898</v>
      </c>
      <c r="V35" s="326">
        <v>14.553014553014554</v>
      </c>
      <c r="W35" s="325">
        <v>0.4195689463132562</v>
      </c>
      <c r="X35" s="325">
        <v>0.19343384528342825</v>
      </c>
      <c r="Y35" s="325">
        <v>0.21412709688648757</v>
      </c>
      <c r="Z35" s="325">
        <v>0.52742537406186318</v>
      </c>
      <c r="AA35" s="325">
        <v>0.32390513571709789</v>
      </c>
      <c r="AB35" s="325">
        <v>0.68773992406608431</v>
      </c>
      <c r="AC35" s="325">
        <v>1</v>
      </c>
      <c r="AD35" s="325">
        <v>0.41368922005313358</v>
      </c>
      <c r="AE35" s="325">
        <v>0.40983606557377045</v>
      </c>
      <c r="AF35" s="324">
        <v>0.56486486486486476</v>
      </c>
      <c r="AG35" s="323">
        <v>0.47270137519214595</v>
      </c>
      <c r="AH35" s="609">
        <v>2</v>
      </c>
      <c r="AI35" s="251"/>
      <c r="AJ35" s="251"/>
      <c r="AK35" s="310"/>
      <c r="AL35" s="425"/>
      <c r="AM35" s="425"/>
      <c r="AN35" s="425"/>
      <c r="AO35" s="333"/>
    </row>
    <row r="36" spans="2:41" hidden="1">
      <c r="B36" s="331" t="s">
        <v>28</v>
      </c>
      <c r="C36" s="329">
        <v>2.054325496461995</v>
      </c>
      <c r="D36" s="330">
        <v>0</v>
      </c>
      <c r="E36" s="330">
        <v>2.5108422734535494</v>
      </c>
      <c r="F36" s="330">
        <v>0.57064597123944305</v>
      </c>
      <c r="G36" s="330">
        <v>10.385756676557863</v>
      </c>
      <c r="H36" s="330">
        <v>26.363843871262269</v>
      </c>
      <c r="I36" s="329">
        <v>0</v>
      </c>
      <c r="J36" s="329">
        <v>9.0909090909090899</v>
      </c>
      <c r="K36" s="329">
        <v>1.7958695001496556</v>
      </c>
      <c r="L36" s="328">
        <v>12.461059190031152</v>
      </c>
      <c r="M36" s="327">
        <v>1.2712269326841699</v>
      </c>
      <c r="N36" s="327">
        <v>0</v>
      </c>
      <c r="O36" s="327">
        <v>1.3591680092665896</v>
      </c>
      <c r="P36" s="327">
        <v>0.8294475305579343</v>
      </c>
      <c r="Q36" s="327">
        <v>2.1817888325438872</v>
      </c>
      <c r="R36" s="327">
        <v>26.363843871262269</v>
      </c>
      <c r="S36" s="327">
        <v>0</v>
      </c>
      <c r="T36" s="327">
        <v>2.0870640224232315</v>
      </c>
      <c r="U36" s="327">
        <v>1.7958695001496556</v>
      </c>
      <c r="V36" s="326">
        <v>12.461059190031152</v>
      </c>
      <c r="W36" s="325">
        <v>0.53155733967130592</v>
      </c>
      <c r="X36" s="325">
        <v>0</v>
      </c>
      <c r="Y36" s="325">
        <v>0.33812802386055202</v>
      </c>
      <c r="Z36" s="325">
        <v>0.45906138465629281</v>
      </c>
      <c r="AA36" s="325">
        <v>0.63297841032039381</v>
      </c>
      <c r="AB36" s="325">
        <v>0.90564950196573213</v>
      </c>
      <c r="AC36" s="325">
        <v>1</v>
      </c>
      <c r="AD36" s="325">
        <v>0.50926139685822425</v>
      </c>
      <c r="AE36" s="325">
        <v>0.69829392397485779</v>
      </c>
      <c r="AF36" s="324">
        <v>0.62741433021806858</v>
      </c>
      <c r="AG36" s="323">
        <v>0.56294607714387124</v>
      </c>
      <c r="AH36" s="609">
        <v>3</v>
      </c>
      <c r="AI36" s="251"/>
      <c r="AJ36" s="251"/>
      <c r="AK36" s="310"/>
      <c r="AL36" s="425"/>
      <c r="AM36" s="425"/>
      <c r="AN36" s="425"/>
      <c r="AO36" s="333"/>
    </row>
    <row r="37" spans="2:41" hidden="1">
      <c r="B37" s="331" t="s">
        <v>29</v>
      </c>
      <c r="C37" s="329">
        <v>1.2555243069505826</v>
      </c>
      <c r="D37" s="330">
        <v>0</v>
      </c>
      <c r="E37" s="330">
        <v>3.314584170349538</v>
      </c>
      <c r="F37" s="330">
        <v>0.50220972278023301</v>
      </c>
      <c r="G37" s="330">
        <v>15.016070711128968</v>
      </c>
      <c r="H37" s="330">
        <v>30.433909200482123</v>
      </c>
      <c r="I37" s="329">
        <v>19.011406844106464</v>
      </c>
      <c r="J37" s="329">
        <v>22.813688212927758</v>
      </c>
      <c r="K37" s="329">
        <v>1.8371961560203505</v>
      </c>
      <c r="L37" s="328">
        <v>15.050167224080267</v>
      </c>
      <c r="M37" s="327">
        <v>1.0788019141354517</v>
      </c>
      <c r="N37" s="327">
        <v>0</v>
      </c>
      <c r="O37" s="327">
        <v>1.4909955616044313</v>
      </c>
      <c r="P37" s="327">
        <v>0.79486804649370923</v>
      </c>
      <c r="Q37" s="327">
        <v>2.4670925106850907</v>
      </c>
      <c r="R37" s="327">
        <v>30.433909200482123</v>
      </c>
      <c r="S37" s="327">
        <v>2.6689355426234913</v>
      </c>
      <c r="T37" s="327">
        <v>2.8361672249648944</v>
      </c>
      <c r="U37" s="327">
        <v>1.8371961560203505</v>
      </c>
      <c r="V37" s="326">
        <v>15.050167224080267</v>
      </c>
      <c r="W37" s="325">
        <v>0.33428905624794847</v>
      </c>
      <c r="X37" s="325">
        <v>0</v>
      </c>
      <c r="Y37" s="325">
        <v>0.44663482260836268</v>
      </c>
      <c r="Z37" s="325">
        <v>0.41418043038413171</v>
      </c>
      <c r="AA37" s="325">
        <v>0.5727276231617644</v>
      </c>
      <c r="AB37" s="325">
        <v>0.85653146709546657</v>
      </c>
      <c r="AC37" s="325">
        <v>0.31374151725987681</v>
      </c>
      <c r="AD37" s="325">
        <v>0.3331221623763323</v>
      </c>
      <c r="AE37" s="325">
        <v>0.6913510457885812</v>
      </c>
      <c r="AF37" s="324">
        <v>0.54999999999999993</v>
      </c>
      <c r="AG37" s="323">
        <v>0.44337342682310826</v>
      </c>
      <c r="AH37" s="609">
        <v>2</v>
      </c>
      <c r="AI37" s="251"/>
      <c r="AJ37" s="251"/>
      <c r="AL37" s="244"/>
      <c r="AM37" s="244"/>
      <c r="AN37" s="244"/>
      <c r="AO37" s="244"/>
    </row>
    <row r="38" spans="2:41" hidden="1">
      <c r="B38" s="331" t="s">
        <v>30</v>
      </c>
      <c r="C38" s="329">
        <v>1.2249897917517354</v>
      </c>
      <c r="D38" s="330">
        <v>2.7766435279706001</v>
      </c>
      <c r="E38" s="330">
        <v>5.7166190281747653</v>
      </c>
      <c r="F38" s="330">
        <v>0.7349938750510413</v>
      </c>
      <c r="G38" s="330">
        <v>31.686402613311557</v>
      </c>
      <c r="H38" s="330">
        <v>76.847692935892212</v>
      </c>
      <c r="I38" s="329">
        <v>14.814814814814815</v>
      </c>
      <c r="J38" s="329">
        <v>14.814814814814815</v>
      </c>
      <c r="K38" s="329">
        <v>2.5057423261641261</v>
      </c>
      <c r="L38" s="328">
        <v>13.173652694610778</v>
      </c>
      <c r="M38" s="327">
        <v>1.0699845083941455</v>
      </c>
      <c r="N38" s="327">
        <v>1.4055297501204573</v>
      </c>
      <c r="O38" s="327">
        <v>1.788050375458822</v>
      </c>
      <c r="P38" s="327">
        <v>0.90245988574645608</v>
      </c>
      <c r="Q38" s="327">
        <v>3.1643971063936185</v>
      </c>
      <c r="R38" s="327">
        <v>76.847692935892212</v>
      </c>
      <c r="S38" s="327">
        <v>2.4560209990935911</v>
      </c>
      <c r="T38" s="327">
        <v>2.4560209990935911</v>
      </c>
      <c r="U38" s="327">
        <v>2.5057423261641261</v>
      </c>
      <c r="V38" s="326">
        <v>13.173652694610778</v>
      </c>
      <c r="W38" s="325">
        <v>0.32524971974195066</v>
      </c>
      <c r="X38" s="325">
        <v>0.58958194706651057</v>
      </c>
      <c r="Y38" s="325">
        <v>0.69113960428983423</v>
      </c>
      <c r="Z38" s="325">
        <v>0.55382463122274395</v>
      </c>
      <c r="AA38" s="325">
        <v>0.42546996754901278</v>
      </c>
      <c r="AB38" s="325">
        <v>0.29640437733845232</v>
      </c>
      <c r="AC38" s="325">
        <v>0.36848784187606021</v>
      </c>
      <c r="AD38" s="325">
        <v>0.42250726310606485</v>
      </c>
      <c r="AE38" s="325">
        <v>0.57903528920442682</v>
      </c>
      <c r="AF38" s="324">
        <v>0.60610778443113766</v>
      </c>
      <c r="AG38" s="323">
        <v>0.48461338173090257</v>
      </c>
      <c r="AH38" s="609">
        <v>2</v>
      </c>
      <c r="AI38" s="251"/>
      <c r="AJ38" s="251"/>
      <c r="AL38" s="244"/>
      <c r="AM38" s="244"/>
      <c r="AN38" s="244"/>
      <c r="AO38" s="244"/>
    </row>
    <row r="39" spans="2:41" hidden="1">
      <c r="B39" s="331" t="s">
        <v>31</v>
      </c>
      <c r="C39" s="329">
        <v>2.1019442984760901</v>
      </c>
      <c r="D39" s="330">
        <v>2.8025923979681209</v>
      </c>
      <c r="E39" s="330">
        <v>4.0287265720791732</v>
      </c>
      <c r="F39" s="330">
        <v>0.87581012436503769</v>
      </c>
      <c r="G39" s="330">
        <v>7.1816430197933094</v>
      </c>
      <c r="H39" s="330">
        <v>37.48467332282361</v>
      </c>
      <c r="I39" s="329">
        <v>14.492753623188406</v>
      </c>
      <c r="J39" s="329">
        <v>28.985507246376812</v>
      </c>
      <c r="K39" s="329">
        <v>3.2987747408105559</v>
      </c>
      <c r="L39" s="328">
        <v>22.172949002217297</v>
      </c>
      <c r="M39" s="327">
        <v>1.2809742538932427</v>
      </c>
      <c r="N39" s="327">
        <v>1.4098945980208542</v>
      </c>
      <c r="O39" s="327">
        <v>1.5911920404525177</v>
      </c>
      <c r="P39" s="327">
        <v>0.95676068360245015</v>
      </c>
      <c r="Q39" s="327">
        <v>1.9293363105663002</v>
      </c>
      <c r="R39" s="327">
        <v>37.48467332282361</v>
      </c>
      <c r="S39" s="327">
        <v>2.438093199376099</v>
      </c>
      <c r="T39" s="327">
        <v>3.0718049434994845</v>
      </c>
      <c r="U39" s="327">
        <v>3.2987747408105559</v>
      </c>
      <c r="V39" s="326">
        <v>22.172949002217297</v>
      </c>
      <c r="W39" s="325">
        <v>0.54154999726537578</v>
      </c>
      <c r="X39" s="325">
        <v>0.59141288342594689</v>
      </c>
      <c r="Y39" s="325">
        <v>0.52910619504002498</v>
      </c>
      <c r="Z39" s="325">
        <v>0.62430201662821505</v>
      </c>
      <c r="AA39" s="325">
        <v>0.68629164928187258</v>
      </c>
      <c r="AB39" s="325">
        <v>0.77144200291982168</v>
      </c>
      <c r="AC39" s="325">
        <v>0.37309758401351972</v>
      </c>
      <c r="AD39" s="325">
        <v>0.27771584824375606</v>
      </c>
      <c r="AE39" s="325">
        <v>0.44580584354382652</v>
      </c>
      <c r="AF39" s="324">
        <v>0.33702882483370272</v>
      </c>
      <c r="AG39" s="323">
        <v>0.51887170858536369</v>
      </c>
      <c r="AH39" s="609">
        <v>3</v>
      </c>
      <c r="AI39" s="251"/>
      <c r="AJ39" s="251"/>
    </row>
    <row r="40" spans="2:41" hidden="1">
      <c r="B40" s="331" t="s">
        <v>32</v>
      </c>
      <c r="C40" s="329">
        <v>2.0208023774145616</v>
      </c>
      <c r="D40" s="330">
        <v>3.4175334323922733</v>
      </c>
      <c r="E40" s="330">
        <v>6.4784546805349184</v>
      </c>
      <c r="F40" s="330">
        <v>0.5052005943536404</v>
      </c>
      <c r="G40" s="330">
        <v>10.906389301634473</v>
      </c>
      <c r="H40" s="330">
        <v>50.490341753343237</v>
      </c>
      <c r="I40" s="329">
        <v>18.255578093306287</v>
      </c>
      <c r="J40" s="329">
        <v>22.312373225152129</v>
      </c>
      <c r="K40" s="329">
        <v>2.8130464532806205</v>
      </c>
      <c r="L40" s="328">
        <v>16.779864163004394</v>
      </c>
      <c r="M40" s="327">
        <v>1.2642742174259591</v>
      </c>
      <c r="N40" s="327">
        <v>1.506274962535989</v>
      </c>
      <c r="O40" s="327">
        <v>1.8641912921952342</v>
      </c>
      <c r="P40" s="327">
        <v>0.79644284968716683</v>
      </c>
      <c r="Q40" s="327">
        <v>2.217653372304107</v>
      </c>
      <c r="R40" s="327">
        <v>50.490341753343237</v>
      </c>
      <c r="S40" s="327">
        <v>2.6330869261849914</v>
      </c>
      <c r="T40" s="327">
        <v>2.8152389032005156</v>
      </c>
      <c r="U40" s="327">
        <v>2.8130464532806205</v>
      </c>
      <c r="V40" s="326">
        <v>16.779864163004394</v>
      </c>
      <c r="W40" s="325">
        <v>0.52442962720198705</v>
      </c>
      <c r="X40" s="325">
        <v>0.63184185546651972</v>
      </c>
      <c r="Y40" s="325">
        <v>0.75381092741065425</v>
      </c>
      <c r="Z40" s="325">
        <v>0.41622437846565746</v>
      </c>
      <c r="AA40" s="325">
        <v>0.6254044920109153</v>
      </c>
      <c r="AB40" s="325">
        <v>0.61448804178922156</v>
      </c>
      <c r="AC40" s="325">
        <v>0.32295920600976508</v>
      </c>
      <c r="AD40" s="325">
        <v>0.33804311126836878</v>
      </c>
      <c r="AE40" s="325">
        <v>0.52740819584885568</v>
      </c>
      <c r="AF40" s="324">
        <v>0.49828206152616855</v>
      </c>
      <c r="AG40" s="323">
        <v>0.5256150389911256</v>
      </c>
      <c r="AH40" s="609">
        <v>3</v>
      </c>
      <c r="AI40" s="251"/>
      <c r="AJ40" s="251"/>
    </row>
    <row r="41" spans="2:41" hidden="1">
      <c r="B41" s="331" t="s">
        <v>33</v>
      </c>
      <c r="C41" s="329">
        <v>0.42648202503700361</v>
      </c>
      <c r="D41" s="332">
        <v>0.70244098241388819</v>
      </c>
      <c r="E41" s="332">
        <v>0.85296405007400722</v>
      </c>
      <c r="F41" s="332">
        <v>0.15052306766011891</v>
      </c>
      <c r="G41" s="332">
        <v>40.189659065251753</v>
      </c>
      <c r="H41" s="332">
        <v>33.190336419056223</v>
      </c>
      <c r="I41" s="329">
        <v>14.861995753715499</v>
      </c>
      <c r="J41" s="329">
        <v>21.231422505307854</v>
      </c>
      <c r="K41" s="329">
        <v>1.6644869813339673</v>
      </c>
      <c r="L41" s="328">
        <v>14.86417221937468</v>
      </c>
      <c r="M41" s="327">
        <v>0.75272021091965469</v>
      </c>
      <c r="N41" s="327">
        <v>0.88893487966886486</v>
      </c>
      <c r="O41" s="327">
        <v>0.94836803841898165</v>
      </c>
      <c r="P41" s="327">
        <v>0.53194617068483352</v>
      </c>
      <c r="Q41" s="327">
        <v>3.4253485802252057</v>
      </c>
      <c r="R41" s="327">
        <v>33.190336419056223</v>
      </c>
      <c r="S41" s="327">
        <v>2.4586254771841425</v>
      </c>
      <c r="T41" s="327">
        <v>2.76902173248329</v>
      </c>
      <c r="U41" s="327">
        <v>1.6644869813339673</v>
      </c>
      <c r="V41" s="326">
        <v>14.86417221937468</v>
      </c>
      <c r="W41" s="325">
        <v>0</v>
      </c>
      <c r="X41" s="325">
        <v>0.37288428588977712</v>
      </c>
      <c r="Y41" s="325">
        <v>0</v>
      </c>
      <c r="Z41" s="325">
        <v>7.2932288468182782E-2</v>
      </c>
      <c r="AA41" s="325">
        <v>0.3703619093178947</v>
      </c>
      <c r="AB41" s="325">
        <v>0.82326657395793468</v>
      </c>
      <c r="AC41" s="325">
        <v>0.36781815721930944</v>
      </c>
      <c r="AD41" s="325">
        <v>0.34891031493594127</v>
      </c>
      <c r="AE41" s="325">
        <v>0.72036618713589351</v>
      </c>
      <c r="AF41" s="324">
        <v>0.55556125064069706</v>
      </c>
      <c r="AG41" s="323">
        <v>0.35767970801587495</v>
      </c>
      <c r="AH41" s="609">
        <v>2</v>
      </c>
      <c r="AI41" s="251"/>
      <c r="AJ41" s="251"/>
    </row>
    <row r="42" spans="2:41" hidden="1">
      <c r="B42" s="331" t="s">
        <v>34</v>
      </c>
      <c r="C42" s="329">
        <v>1.6660319878141661</v>
      </c>
      <c r="D42" s="332">
        <v>1.9992383853769993</v>
      </c>
      <c r="E42" s="332">
        <v>1.8564356435643563</v>
      </c>
      <c r="F42" s="332">
        <v>0.52361005331302357</v>
      </c>
      <c r="G42" s="332">
        <v>37.223914699162222</v>
      </c>
      <c r="H42" s="332">
        <v>79.636329017517127</v>
      </c>
      <c r="I42" s="329">
        <v>30.303030303030305</v>
      </c>
      <c r="J42" s="329">
        <v>19.28374655647383</v>
      </c>
      <c r="K42" s="329">
        <v>1.3333333333333333</v>
      </c>
      <c r="L42" s="328">
        <v>14.592933947772657</v>
      </c>
      <c r="M42" s="327">
        <v>1.1854805833915414</v>
      </c>
      <c r="N42" s="327">
        <v>1.2597611005406224</v>
      </c>
      <c r="O42" s="327">
        <v>1.2290228746957821</v>
      </c>
      <c r="P42" s="327">
        <v>0.80600176370844701</v>
      </c>
      <c r="Q42" s="327">
        <v>3.3389302602599704</v>
      </c>
      <c r="R42" s="327">
        <v>79.636329017517127</v>
      </c>
      <c r="S42" s="327">
        <v>3.11765953881872</v>
      </c>
      <c r="T42" s="327">
        <v>2.6816193968478501</v>
      </c>
      <c r="U42" s="327">
        <v>1.3333333333333333</v>
      </c>
      <c r="V42" s="326">
        <v>14.592933947772657</v>
      </c>
      <c r="W42" s="325">
        <v>0.44365278722614715</v>
      </c>
      <c r="X42" s="325">
        <v>0.52843591708516757</v>
      </c>
      <c r="Y42" s="325">
        <v>0.23100601731148801</v>
      </c>
      <c r="Z42" s="325">
        <v>0.42863095984448263</v>
      </c>
      <c r="AA42" s="325">
        <v>0.3886118380841645</v>
      </c>
      <c r="AB42" s="325">
        <v>0.26275078379183764</v>
      </c>
      <c r="AC42" s="325">
        <v>0.19836194218953801</v>
      </c>
      <c r="AD42" s="325">
        <v>0.36946152929268344</v>
      </c>
      <c r="AE42" s="325">
        <v>0.77600000000000002</v>
      </c>
      <c r="AF42" s="324">
        <v>0.56367127496159752</v>
      </c>
      <c r="AG42" s="323">
        <v>0.4192563608913662</v>
      </c>
      <c r="AH42" s="609">
        <v>2</v>
      </c>
      <c r="AI42" s="251"/>
      <c r="AJ42" s="251"/>
    </row>
    <row r="43" spans="2:41" hidden="1">
      <c r="B43" s="331" t="s">
        <v>35</v>
      </c>
      <c r="C43" s="329">
        <v>1.4281180577594415</v>
      </c>
      <c r="D43" s="330">
        <v>2.1263091082196128</v>
      </c>
      <c r="E43" s="330">
        <v>3.0783878133925739</v>
      </c>
      <c r="F43" s="330">
        <v>0.53951126626467782</v>
      </c>
      <c r="G43" s="330">
        <v>11.044112980006346</v>
      </c>
      <c r="H43" s="330">
        <v>63.122818152967319</v>
      </c>
      <c r="I43" s="329">
        <v>12.882447665056361</v>
      </c>
      <c r="J43" s="329">
        <v>9.6618357487922708</v>
      </c>
      <c r="K43" s="329">
        <v>2.7567195037904892</v>
      </c>
      <c r="L43" s="328">
        <v>11.574074074074073</v>
      </c>
      <c r="M43" s="327">
        <v>1.1261287259907022</v>
      </c>
      <c r="N43" s="327">
        <v>1.2859047478683312</v>
      </c>
      <c r="O43" s="327">
        <v>1.4547033658608053</v>
      </c>
      <c r="P43" s="327">
        <v>0.81407953907305464</v>
      </c>
      <c r="Q43" s="327">
        <v>2.2269490462139099</v>
      </c>
      <c r="R43" s="327">
        <v>63.122818152967319</v>
      </c>
      <c r="S43" s="327">
        <v>2.3442259127797289</v>
      </c>
      <c r="T43" s="327">
        <v>2.1298705901813824</v>
      </c>
      <c r="U43" s="327">
        <v>2.7567195037904892</v>
      </c>
      <c r="V43" s="326">
        <v>11.574074074074073</v>
      </c>
      <c r="W43" s="325">
        <v>0.38280706604209469</v>
      </c>
      <c r="X43" s="325">
        <v>0.5394024743519702</v>
      </c>
      <c r="Y43" s="325">
        <v>0.41676284281480802</v>
      </c>
      <c r="Z43" s="325">
        <v>0.43911516099931752</v>
      </c>
      <c r="AA43" s="325">
        <v>0.62344141998224567</v>
      </c>
      <c r="AB43" s="325">
        <v>0.46203780669349237</v>
      </c>
      <c r="AC43" s="325">
        <v>0.39723350661254841</v>
      </c>
      <c r="AD43" s="325">
        <v>0.49919614009502339</v>
      </c>
      <c r="AE43" s="325">
        <v>0.53687112336319776</v>
      </c>
      <c r="AF43" s="324">
        <v>0.65393518518518523</v>
      </c>
      <c r="AG43" s="323">
        <v>0.4915286019662547</v>
      </c>
      <c r="AH43" s="609">
        <v>2</v>
      </c>
      <c r="AI43" s="251"/>
      <c r="AJ43" s="251"/>
    </row>
    <row r="44" spans="2:41" hidden="1">
      <c r="B44" s="331" t="s">
        <v>36</v>
      </c>
      <c r="C44" s="329">
        <v>2.4384296513045598</v>
      </c>
      <c r="D44" s="330">
        <v>0</v>
      </c>
      <c r="E44" s="330">
        <v>2.926115581565472</v>
      </c>
      <c r="F44" s="330">
        <v>0.73152889539136801</v>
      </c>
      <c r="G44" s="330">
        <v>22.677395757132409</v>
      </c>
      <c r="H44" s="330">
        <v>41.940990002438426</v>
      </c>
      <c r="I44" s="329">
        <v>15.873015873015872</v>
      </c>
      <c r="J44" s="329">
        <v>0</v>
      </c>
      <c r="K44" s="329">
        <v>1.0917030567685588</v>
      </c>
      <c r="L44" s="328">
        <v>8.9686098654708513</v>
      </c>
      <c r="M44" s="327">
        <v>1.3459742256553209</v>
      </c>
      <c r="N44" s="327">
        <v>0</v>
      </c>
      <c r="O44" s="327">
        <v>1.4303110447915561</v>
      </c>
      <c r="P44" s="327">
        <v>0.90103949661500515</v>
      </c>
      <c r="Q44" s="327">
        <v>2.8305080417068571</v>
      </c>
      <c r="R44" s="327">
        <v>41.940990002438426</v>
      </c>
      <c r="S44" s="327">
        <v>2.5131581370971792</v>
      </c>
      <c r="T44" s="327">
        <v>0</v>
      </c>
      <c r="U44" s="327">
        <v>1.0917030567685588</v>
      </c>
      <c r="V44" s="326">
        <v>8.9686098654708513</v>
      </c>
      <c r="W44" s="325">
        <v>0.60818599371105353</v>
      </c>
      <c r="X44" s="325">
        <v>0</v>
      </c>
      <c r="Y44" s="325">
        <v>0.39668560838000583</v>
      </c>
      <c r="Z44" s="325">
        <v>0.55198109823251995</v>
      </c>
      <c r="AA44" s="325">
        <v>0.49598107733246083</v>
      </c>
      <c r="AB44" s="325">
        <v>0.71766264058604246</v>
      </c>
      <c r="AC44" s="325">
        <v>0.35379627476690767</v>
      </c>
      <c r="AD44" s="325">
        <v>1</v>
      </c>
      <c r="AE44" s="325">
        <v>0.81659388646288211</v>
      </c>
      <c r="AF44" s="324">
        <v>0.73183856502242151</v>
      </c>
      <c r="AG44" s="323">
        <v>0.56107617796299114</v>
      </c>
      <c r="AH44" s="609">
        <v>3</v>
      </c>
      <c r="AI44" s="251"/>
      <c r="AJ44" s="251"/>
    </row>
    <row r="45" spans="2:41" hidden="1">
      <c r="B45" s="331" t="s">
        <v>37</v>
      </c>
      <c r="C45" s="329">
        <v>0.88941595019270681</v>
      </c>
      <c r="D45" s="330">
        <v>1.6305959086866291</v>
      </c>
      <c r="E45" s="330">
        <v>1.8776558948512698</v>
      </c>
      <c r="F45" s="330">
        <v>0.4447079750963534</v>
      </c>
      <c r="G45" s="330">
        <v>8.2023915406660741</v>
      </c>
      <c r="H45" s="330">
        <v>31.524854234608163</v>
      </c>
      <c r="I45" s="329">
        <v>12.658227848101266</v>
      </c>
      <c r="J45" s="329">
        <v>6.3291139240506329</v>
      </c>
      <c r="K45" s="329">
        <v>1.280111718840917</v>
      </c>
      <c r="L45" s="328">
        <v>7.5593952483801301</v>
      </c>
      <c r="M45" s="327">
        <v>0.96168971447465534</v>
      </c>
      <c r="N45" s="327">
        <v>1.1770153212360284</v>
      </c>
      <c r="O45" s="327">
        <v>1.2336879846976594</v>
      </c>
      <c r="P45" s="327">
        <v>0.76329363221203261</v>
      </c>
      <c r="Q45" s="327">
        <v>2.0167256973302243</v>
      </c>
      <c r="R45" s="327">
        <v>31.524854234608163</v>
      </c>
      <c r="S45" s="327">
        <v>2.3305457683800563</v>
      </c>
      <c r="T45" s="327">
        <v>1.8497554021932683</v>
      </c>
      <c r="U45" s="327">
        <v>1.280111718840917</v>
      </c>
      <c r="V45" s="326">
        <v>7.5593952483801301</v>
      </c>
      <c r="W45" s="325">
        <v>0.21422918685435552</v>
      </c>
      <c r="X45" s="325">
        <v>0.49372628701881194</v>
      </c>
      <c r="Y45" s="325">
        <v>0.2348458530903762</v>
      </c>
      <c r="Z45" s="325">
        <v>0.37319977720509023</v>
      </c>
      <c r="AA45" s="325">
        <v>0.66783664941597376</v>
      </c>
      <c r="AB45" s="325">
        <v>0.84336581202770933</v>
      </c>
      <c r="AC45" s="325">
        <v>0.4007510569577909</v>
      </c>
      <c r="AD45" s="325">
        <v>0.56506059590241076</v>
      </c>
      <c r="AE45" s="325">
        <v>0.78494123123472592</v>
      </c>
      <c r="AF45" s="324">
        <v>0.7739740820734341</v>
      </c>
      <c r="AG45" s="323">
        <v>0.52785450060190553</v>
      </c>
      <c r="AH45" s="609">
        <v>3</v>
      </c>
      <c r="AI45" s="251"/>
      <c r="AJ45" s="251"/>
    </row>
    <row r="46" spans="2:41" hidden="1">
      <c r="B46" s="429" t="s">
        <v>38</v>
      </c>
      <c r="C46" s="329">
        <v>2.7094042547681632</v>
      </c>
      <c r="D46" s="330">
        <v>2.6980746073467907</v>
      </c>
      <c r="E46" s="330">
        <v>10.123849231526201</v>
      </c>
      <c r="F46" s="330">
        <v>0.30913752249744275</v>
      </c>
      <c r="G46" s="330">
        <v>2.7353005917312996</v>
      </c>
      <c r="H46" s="330">
        <v>36.376260827905888</v>
      </c>
      <c r="I46" s="329">
        <v>12.922262922262922</v>
      </c>
      <c r="J46" s="329">
        <v>16.687016687016687</v>
      </c>
      <c r="K46" s="329">
        <v>1.8164866255144032</v>
      </c>
      <c r="L46" s="328">
        <v>21.364959753382429</v>
      </c>
      <c r="M46" s="327">
        <v>1.3940914686942472</v>
      </c>
      <c r="N46" s="327">
        <v>1.3921455757800163</v>
      </c>
      <c r="O46" s="327">
        <v>2.1632923920922718</v>
      </c>
      <c r="P46" s="327">
        <v>0.67616171050589857</v>
      </c>
      <c r="Q46" s="327">
        <v>1.398518942542353</v>
      </c>
      <c r="R46" s="327">
        <v>36.376260827905888</v>
      </c>
      <c r="S46" s="327">
        <v>2.3466384968969352</v>
      </c>
      <c r="T46" s="327">
        <v>2.5554039793060577</v>
      </c>
      <c r="U46" s="327">
        <v>1.8164866255144032</v>
      </c>
      <c r="V46" s="326">
        <v>21.364959753382429</v>
      </c>
      <c r="W46" s="325">
        <v>0.65751432954255196</v>
      </c>
      <c r="X46" s="325">
        <v>0.58396764572081605</v>
      </c>
      <c r="Y46" s="325">
        <v>1</v>
      </c>
      <c r="Z46" s="325">
        <v>0.26011064648019666</v>
      </c>
      <c r="AA46" s="325">
        <v>0.79839032417202238</v>
      </c>
      <c r="AB46" s="325">
        <v>0.78481845739222256</v>
      </c>
      <c r="AC46" s="325">
        <v>0.39661316329989976</v>
      </c>
      <c r="AD46" s="325">
        <v>0.39913899823180099</v>
      </c>
      <c r="AE46" s="325">
        <v>0.6948302469135802</v>
      </c>
      <c r="AF46" s="324">
        <v>0.3611877033738653</v>
      </c>
      <c r="AG46" s="323">
        <v>0.59447619098987037</v>
      </c>
      <c r="AH46" s="609">
        <v>3</v>
      </c>
      <c r="AI46" s="251"/>
      <c r="AJ46" s="251"/>
    </row>
    <row r="47" spans="2:41" hidden="1">
      <c r="B47" s="331" t="s">
        <v>39</v>
      </c>
      <c r="C47" s="329">
        <v>1.3346043851286939</v>
      </c>
      <c r="D47" s="330">
        <v>0</v>
      </c>
      <c r="E47" s="330">
        <v>3.0505243088655862</v>
      </c>
      <c r="F47" s="330">
        <v>0.5719733079122975</v>
      </c>
      <c r="G47" s="330">
        <v>9.9142040038131558</v>
      </c>
      <c r="H47" s="330">
        <v>52.62154432793136</v>
      </c>
      <c r="I47" s="329">
        <v>0</v>
      </c>
      <c r="J47" s="329">
        <v>0</v>
      </c>
      <c r="K47" s="329">
        <v>2.6260504201680672</v>
      </c>
      <c r="L47" s="328">
        <v>10.964912280701753</v>
      </c>
      <c r="M47" s="327">
        <v>1.1009920486013631</v>
      </c>
      <c r="N47" s="327">
        <v>0</v>
      </c>
      <c r="O47" s="327">
        <v>1.4503010566112864</v>
      </c>
      <c r="P47" s="327">
        <v>0.83009013774654272</v>
      </c>
      <c r="Q47" s="327">
        <v>2.1482555891089952</v>
      </c>
      <c r="R47" s="327">
        <v>52.62154432793136</v>
      </c>
      <c r="S47" s="327">
        <v>0</v>
      </c>
      <c r="T47" s="327">
        <v>0</v>
      </c>
      <c r="U47" s="327">
        <v>2.6260504201680672</v>
      </c>
      <c r="V47" s="326">
        <v>10.964912280701753</v>
      </c>
      <c r="W47" s="325">
        <v>0.35703770799832135</v>
      </c>
      <c r="X47" s="325">
        <v>0</v>
      </c>
      <c r="Y47" s="325">
        <v>0.41313931741900156</v>
      </c>
      <c r="Z47" s="325">
        <v>0.45989542902182845</v>
      </c>
      <c r="AA47" s="325">
        <v>0.64006000255957352</v>
      </c>
      <c r="AB47" s="325">
        <v>0.58876843438570003</v>
      </c>
      <c r="AC47" s="325">
        <v>1</v>
      </c>
      <c r="AD47" s="325">
        <v>1</v>
      </c>
      <c r="AE47" s="325">
        <v>0.55882352941176461</v>
      </c>
      <c r="AF47" s="324">
        <v>0.67214912280701755</v>
      </c>
      <c r="AG47" s="323">
        <v>0.55943564018663805</v>
      </c>
      <c r="AH47" s="609">
        <v>3</v>
      </c>
      <c r="AI47" s="251"/>
      <c r="AJ47" s="251"/>
    </row>
    <row r="48" spans="2:41" hidden="1">
      <c r="B48" s="331" t="s">
        <v>40</v>
      </c>
      <c r="C48" s="329">
        <v>1.5716680637049454</v>
      </c>
      <c r="D48" s="330">
        <v>0</v>
      </c>
      <c r="E48" s="330">
        <v>1.3621123218776194</v>
      </c>
      <c r="F48" s="330">
        <v>0.62866722548197818</v>
      </c>
      <c r="G48" s="330">
        <v>0.31433361274098909</v>
      </c>
      <c r="H48" s="330">
        <v>18.545683151718357</v>
      </c>
      <c r="I48" s="329">
        <v>10.204081632653061</v>
      </c>
      <c r="J48" s="329">
        <v>20.408163265306122</v>
      </c>
      <c r="K48" s="329">
        <v>0.75872534142640369</v>
      </c>
      <c r="L48" s="328">
        <v>14.869888475836431</v>
      </c>
      <c r="M48" s="327">
        <v>1.1626623509221752</v>
      </c>
      <c r="N48" s="327">
        <v>0</v>
      </c>
      <c r="O48" s="327">
        <v>1.1085049596038701</v>
      </c>
      <c r="P48" s="327">
        <v>0.85665694461611519</v>
      </c>
      <c r="Q48" s="327">
        <v>0.67992906752974247</v>
      </c>
      <c r="R48" s="327">
        <v>18.545683151718357</v>
      </c>
      <c r="S48" s="327">
        <v>2.16899212276833</v>
      </c>
      <c r="T48" s="327">
        <v>2.7327588325319843</v>
      </c>
      <c r="U48" s="327">
        <v>0.75872534142640369</v>
      </c>
      <c r="V48" s="326">
        <v>14.869888475836431</v>
      </c>
      <c r="W48" s="325">
        <v>0.42026022848333822</v>
      </c>
      <c r="X48" s="325">
        <v>0</v>
      </c>
      <c r="Y48" s="325">
        <v>0.1318081415527797</v>
      </c>
      <c r="Z48" s="325">
        <v>0.49437667350934184</v>
      </c>
      <c r="AA48" s="325">
        <v>0.95014303165833425</v>
      </c>
      <c r="AB48" s="325">
        <v>1</v>
      </c>
      <c r="AC48" s="325">
        <v>0.44229104844430656</v>
      </c>
      <c r="AD48" s="325">
        <v>0.35743693638922652</v>
      </c>
      <c r="AE48" s="325">
        <v>0.87253414264036422</v>
      </c>
      <c r="AF48" s="324">
        <v>0.55539033457249054</v>
      </c>
      <c r="AG48" s="323">
        <v>0.51157132234754332</v>
      </c>
      <c r="AH48" s="609">
        <v>3</v>
      </c>
      <c r="AI48" s="251"/>
      <c r="AJ48" s="251"/>
    </row>
    <row r="49" spans="2:36" hidden="1">
      <c r="B49" s="331" t="s">
        <v>41</v>
      </c>
      <c r="C49" s="329">
        <v>1.8488455988455987</v>
      </c>
      <c r="D49" s="330">
        <v>2.0743145743145743</v>
      </c>
      <c r="E49" s="330">
        <v>4.0133477633477632</v>
      </c>
      <c r="F49" s="330">
        <v>0.85678210678210676</v>
      </c>
      <c r="G49" s="330">
        <v>15.918109668109668</v>
      </c>
      <c r="H49" s="330">
        <v>54.112554112554115</v>
      </c>
      <c r="I49" s="329">
        <v>7.731958762886598</v>
      </c>
      <c r="J49" s="329">
        <v>10.309278350515465</v>
      </c>
      <c r="K49" s="329">
        <v>3.3112582781456954</v>
      </c>
      <c r="L49" s="328">
        <v>17.543859649122805</v>
      </c>
      <c r="M49" s="327">
        <v>1.2273456317939027</v>
      </c>
      <c r="N49" s="327">
        <v>1.2753367454632165</v>
      </c>
      <c r="O49" s="327">
        <v>1.5891647794008221</v>
      </c>
      <c r="P49" s="327">
        <v>0.94978096770579834</v>
      </c>
      <c r="Q49" s="327">
        <v>2.5155357715683246</v>
      </c>
      <c r="R49" s="327">
        <v>54.112554112554115</v>
      </c>
      <c r="S49" s="327">
        <v>1.9774090147131378</v>
      </c>
      <c r="T49" s="327">
        <v>2.1764202359637288</v>
      </c>
      <c r="U49" s="327">
        <v>3.3112582781456954</v>
      </c>
      <c r="V49" s="326">
        <v>17.543859649122805</v>
      </c>
      <c r="W49" s="325">
        <v>0.48657156304883808</v>
      </c>
      <c r="X49" s="325">
        <v>0.53496948142949585</v>
      </c>
      <c r="Y49" s="325">
        <v>0.52743756353587723</v>
      </c>
      <c r="Z49" s="325">
        <v>0.61524299453845543</v>
      </c>
      <c r="AA49" s="325">
        <v>0.56249731481186238</v>
      </c>
      <c r="AB49" s="325">
        <v>0.57077475009094569</v>
      </c>
      <c r="AC49" s="325">
        <v>0.49155246032664685</v>
      </c>
      <c r="AD49" s="325">
        <v>0.48825076041210885</v>
      </c>
      <c r="AE49" s="325">
        <v>0.44370860927152311</v>
      </c>
      <c r="AF49" s="324">
        <v>0.47543859649122805</v>
      </c>
      <c r="AG49" s="323">
        <v>0.51948046072745058</v>
      </c>
      <c r="AH49" s="609">
        <v>3</v>
      </c>
      <c r="AI49" s="251"/>
      <c r="AJ49" s="251"/>
    </row>
    <row r="50" spans="2:36" hidden="1">
      <c r="B50" s="429" t="s">
        <v>42</v>
      </c>
      <c r="C50" s="329">
        <v>1.2259409096481551</v>
      </c>
      <c r="D50" s="330">
        <v>2.4518818192963101</v>
      </c>
      <c r="E50" s="330">
        <v>2.5744759102611252</v>
      </c>
      <c r="F50" s="330">
        <v>0.85815863675370851</v>
      </c>
      <c r="G50" s="330">
        <v>27.338482285153855</v>
      </c>
      <c r="H50" s="330">
        <v>68.0397204854726</v>
      </c>
      <c r="I50" s="329">
        <v>12.987012987012989</v>
      </c>
      <c r="J50" s="329">
        <v>51.948051948051955</v>
      </c>
      <c r="K50" s="329">
        <v>0.34710170079833391</v>
      </c>
      <c r="L50" s="328">
        <v>18.156424581005588</v>
      </c>
      <c r="M50" s="327">
        <v>1.070261359175368</v>
      </c>
      <c r="N50" s="327">
        <v>1.3484448153141435</v>
      </c>
      <c r="O50" s="327">
        <v>1.3705543976511734</v>
      </c>
      <c r="P50" s="327">
        <v>0.95028934372228413</v>
      </c>
      <c r="Q50" s="327">
        <v>3.0124843558181897</v>
      </c>
      <c r="R50" s="327">
        <v>68.0397204854726</v>
      </c>
      <c r="S50" s="327">
        <v>2.3505514316042717</v>
      </c>
      <c r="T50" s="327">
        <v>3.7312678152339775</v>
      </c>
      <c r="U50" s="327">
        <v>0.34710170079833391</v>
      </c>
      <c r="V50" s="326">
        <v>18.156424581005588</v>
      </c>
      <c r="W50" s="325">
        <v>0.32553353875253505</v>
      </c>
      <c r="X50" s="325">
        <v>0.56563635145860047</v>
      </c>
      <c r="Y50" s="325">
        <v>0.34750012044430828</v>
      </c>
      <c r="Z50" s="325">
        <v>0.61590281932666169</v>
      </c>
      <c r="AA50" s="325">
        <v>0.45755109198888827</v>
      </c>
      <c r="AB50" s="325">
        <v>0.40270004164882733</v>
      </c>
      <c r="AC50" s="325">
        <v>0.39560703760205751</v>
      </c>
      <c r="AD50" s="325">
        <v>0.12265405568643024</v>
      </c>
      <c r="AE50" s="325">
        <v>0.9416869142658798</v>
      </c>
      <c r="AF50" s="324">
        <v>0.45712290502793285</v>
      </c>
      <c r="AG50" s="323">
        <v>0.46295444655215534</v>
      </c>
      <c r="AH50" s="609">
        <v>2</v>
      </c>
      <c r="AI50" s="251"/>
      <c r="AJ50" s="251"/>
    </row>
    <row r="51" spans="2:36" hidden="1">
      <c r="B51" s="331" t="s">
        <v>43</v>
      </c>
      <c r="C51" s="329">
        <v>1.3771259381670455</v>
      </c>
      <c r="D51" s="330">
        <v>0</v>
      </c>
      <c r="E51" s="330">
        <v>2.6165392825173863</v>
      </c>
      <c r="F51" s="330">
        <v>0.41313778145011359</v>
      </c>
      <c r="G51" s="330">
        <v>75.810782896095844</v>
      </c>
      <c r="H51" s="330">
        <v>30.227914342766645</v>
      </c>
      <c r="I51" s="329">
        <v>9.6618357487922708</v>
      </c>
      <c r="J51" s="329">
        <v>19.323671497584542</v>
      </c>
      <c r="K51" s="329">
        <v>1.9281332164767748</v>
      </c>
      <c r="L51" s="328">
        <v>13.048635824436536</v>
      </c>
      <c r="M51" s="327">
        <v>1.1125628464378425</v>
      </c>
      <c r="N51" s="327">
        <v>0</v>
      </c>
      <c r="O51" s="327">
        <v>1.3779784309440282</v>
      </c>
      <c r="P51" s="327">
        <v>0.74478622844270059</v>
      </c>
      <c r="Q51" s="327">
        <v>4.2323053546529126</v>
      </c>
      <c r="R51" s="327">
        <v>30.227914342766645</v>
      </c>
      <c r="S51" s="327">
        <v>2.1298705901813824</v>
      </c>
      <c r="T51" s="327">
        <v>2.6834687901215402</v>
      </c>
      <c r="U51" s="327">
        <v>1.9281332164767748</v>
      </c>
      <c r="V51" s="326">
        <v>13.048635824436536</v>
      </c>
      <c r="W51" s="325">
        <v>0.36889973843623497</v>
      </c>
      <c r="X51" s="325">
        <v>0</v>
      </c>
      <c r="Y51" s="325">
        <v>0.35361081636575264</v>
      </c>
      <c r="Z51" s="325">
        <v>0.34917888838196409</v>
      </c>
      <c r="AA51" s="325">
        <v>0.1999477696228753</v>
      </c>
      <c r="AB51" s="325">
        <v>0.85901743766004812</v>
      </c>
      <c r="AC51" s="325">
        <v>0.45235029609822203</v>
      </c>
      <c r="AD51" s="325">
        <v>0.36902667503711695</v>
      </c>
      <c r="AE51" s="325">
        <v>0.67607361963190171</v>
      </c>
      <c r="AF51" s="324">
        <v>0.60984578884934748</v>
      </c>
      <c r="AG51" s="323">
        <v>0.41938616480798641</v>
      </c>
      <c r="AH51" s="609">
        <v>2</v>
      </c>
      <c r="AI51" s="251"/>
      <c r="AJ51" s="251"/>
    </row>
    <row r="52" spans="2:36" hidden="1">
      <c r="B52" s="331" t="s">
        <v>44</v>
      </c>
      <c r="C52" s="329">
        <v>2.3174971031286211</v>
      </c>
      <c r="D52" s="330">
        <v>0</v>
      </c>
      <c r="E52" s="330">
        <v>3.186558516801854</v>
      </c>
      <c r="F52" s="330">
        <v>0.86906141367323286</v>
      </c>
      <c r="G52" s="330">
        <v>17.091541135573582</v>
      </c>
      <c r="H52" s="330">
        <v>27.230590961761298</v>
      </c>
      <c r="I52" s="329">
        <v>0</v>
      </c>
      <c r="J52" s="329">
        <v>0</v>
      </c>
      <c r="K52" s="329">
        <v>0.80710250201775624</v>
      </c>
      <c r="L52" s="328">
        <v>13.422818791946309</v>
      </c>
      <c r="M52" s="327">
        <v>1.3233449568234665</v>
      </c>
      <c r="N52" s="327">
        <v>0</v>
      </c>
      <c r="O52" s="327">
        <v>1.4715464184653499</v>
      </c>
      <c r="P52" s="327">
        <v>0.95429684767356027</v>
      </c>
      <c r="Q52" s="327">
        <v>2.5758885869388553</v>
      </c>
      <c r="R52" s="327">
        <v>27.230590961761298</v>
      </c>
      <c r="S52" s="327">
        <v>0</v>
      </c>
      <c r="T52" s="327">
        <v>0</v>
      </c>
      <c r="U52" s="327">
        <v>0.80710250201775624</v>
      </c>
      <c r="V52" s="326">
        <v>13.422818791946309</v>
      </c>
      <c r="W52" s="325">
        <v>0.58498715474898078</v>
      </c>
      <c r="X52" s="325">
        <v>0</v>
      </c>
      <c r="Y52" s="325">
        <v>0.43062630069481528</v>
      </c>
      <c r="Z52" s="325">
        <v>0.62110418674002943</v>
      </c>
      <c r="AA52" s="325">
        <v>0.54975193186760818</v>
      </c>
      <c r="AB52" s="325">
        <v>0.89518949447907281</v>
      </c>
      <c r="AC52" s="325">
        <v>1</v>
      </c>
      <c r="AD52" s="325">
        <v>1</v>
      </c>
      <c r="AE52" s="325">
        <v>0.86440677966101687</v>
      </c>
      <c r="AF52" s="324">
        <v>0.59865771812080526</v>
      </c>
      <c r="AG52" s="323">
        <v>0.64883813167883841</v>
      </c>
      <c r="AH52" s="609">
        <v>1</v>
      </c>
      <c r="AI52" s="251"/>
      <c r="AJ52" s="251"/>
    </row>
    <row r="53" spans="2:36" hidden="1">
      <c r="B53" s="331" t="s">
        <v>45</v>
      </c>
      <c r="C53" s="329">
        <v>3.0840400925212026</v>
      </c>
      <c r="D53" s="330">
        <v>2.1845283988691855</v>
      </c>
      <c r="E53" s="330">
        <v>4.4975584682600873</v>
      </c>
      <c r="F53" s="330">
        <v>0.64250835260858385</v>
      </c>
      <c r="G53" s="330">
        <v>24.286815728604473</v>
      </c>
      <c r="H53" s="330">
        <v>47.93112310460036</v>
      </c>
      <c r="I53" s="329">
        <v>6.2893081761006293</v>
      </c>
      <c r="J53" s="329">
        <v>0</v>
      </c>
      <c r="K53" s="329">
        <v>0.30759766225776686</v>
      </c>
      <c r="L53" s="328">
        <v>21.108179419525065</v>
      </c>
      <c r="M53" s="327">
        <v>1.4555931565214115</v>
      </c>
      <c r="N53" s="327">
        <v>1.2975354487551938</v>
      </c>
      <c r="O53" s="327">
        <v>1.6506649867205019</v>
      </c>
      <c r="P53" s="327">
        <v>0.86289825874876069</v>
      </c>
      <c r="Q53" s="327">
        <v>2.8959442206105912</v>
      </c>
      <c r="R53" s="327">
        <v>47.93112310460036</v>
      </c>
      <c r="S53" s="327">
        <v>1.8458693499861663</v>
      </c>
      <c r="T53" s="327">
        <v>0</v>
      </c>
      <c r="U53" s="327">
        <v>0.30759766225776686</v>
      </c>
      <c r="V53" s="326">
        <v>21.108179419525065</v>
      </c>
      <c r="W53" s="325">
        <v>0.72056399157094486</v>
      </c>
      <c r="X53" s="325">
        <v>0.54428124072033546</v>
      </c>
      <c r="Y53" s="325">
        <v>0.57805816977669833</v>
      </c>
      <c r="Z53" s="325">
        <v>0.50247731878401369</v>
      </c>
      <c r="AA53" s="325">
        <v>0.48216218332699479</v>
      </c>
      <c r="AB53" s="325">
        <v>0.64537299833454609</v>
      </c>
      <c r="AC53" s="325">
        <v>0.52537501216202864</v>
      </c>
      <c r="AD53" s="325">
        <v>1</v>
      </c>
      <c r="AE53" s="325">
        <v>0.94832359274069511</v>
      </c>
      <c r="AF53" s="324">
        <v>0.36886543535620048</v>
      </c>
      <c r="AG53" s="323">
        <v>0.63568617041332665</v>
      </c>
      <c r="AH53" s="609">
        <v>1</v>
      </c>
      <c r="AI53" s="251"/>
      <c r="AJ53" s="251"/>
    </row>
    <row r="54" spans="2:36" hidden="1">
      <c r="B54" s="331" t="s">
        <v>46</v>
      </c>
      <c r="C54" s="329">
        <v>1.7882689556509299</v>
      </c>
      <c r="D54" s="330">
        <v>2.6824034334763946</v>
      </c>
      <c r="E54" s="330">
        <v>3.9341917024320456</v>
      </c>
      <c r="F54" s="330">
        <v>1.251788268955651</v>
      </c>
      <c r="G54" s="330">
        <v>5.5436337625178833</v>
      </c>
      <c r="H54" s="330">
        <v>82.796852646638058</v>
      </c>
      <c r="I54" s="329">
        <v>15.748031496062993</v>
      </c>
      <c r="J54" s="329">
        <v>31.496062992125985</v>
      </c>
      <c r="K54" s="329">
        <v>2.5</v>
      </c>
      <c r="L54" s="328">
        <v>30.985915492957748</v>
      </c>
      <c r="M54" s="327">
        <v>1.2137920232577808</v>
      </c>
      <c r="N54" s="327">
        <v>1.3894450165208068</v>
      </c>
      <c r="O54" s="327">
        <v>1.5786475237055095</v>
      </c>
      <c r="P54" s="327">
        <v>1.0777307947338315</v>
      </c>
      <c r="Q54" s="327">
        <v>1.7698298284607401</v>
      </c>
      <c r="R54" s="327">
        <v>82.796852646638058</v>
      </c>
      <c r="S54" s="327">
        <v>2.5065445324781099</v>
      </c>
      <c r="T54" s="327">
        <v>3.1580482189680743</v>
      </c>
      <c r="U54" s="327">
        <v>2.5</v>
      </c>
      <c r="V54" s="326">
        <v>30.985915492957748</v>
      </c>
      <c r="W54" s="325">
        <v>0.47267681531656236</v>
      </c>
      <c r="X54" s="325">
        <v>0.58283483370735512</v>
      </c>
      <c r="Y54" s="325">
        <v>0.51878084703866156</v>
      </c>
      <c r="Z54" s="325">
        <v>0.7813099701275189</v>
      </c>
      <c r="AA54" s="325">
        <v>0.71997642743256796</v>
      </c>
      <c r="AB54" s="325">
        <v>0.22460920687193686</v>
      </c>
      <c r="AC54" s="325">
        <v>0.35549681874739819</v>
      </c>
      <c r="AD54" s="325">
        <v>0.25743716772456088</v>
      </c>
      <c r="AE54" s="325">
        <v>0.57999999999999996</v>
      </c>
      <c r="AF54" s="324">
        <v>7.3521126760563216E-2</v>
      </c>
      <c r="AG54" s="323">
        <v>0.45928446232102038</v>
      </c>
      <c r="AH54" s="609">
        <v>2</v>
      </c>
      <c r="AI54" s="251"/>
      <c r="AJ54" s="251"/>
    </row>
    <row r="55" spans="2:36" hidden="1">
      <c r="B55" s="331" t="s">
        <v>47</v>
      </c>
      <c r="C55" s="329">
        <v>2.6595744680851063</v>
      </c>
      <c r="D55" s="330">
        <v>1.9946808510638296</v>
      </c>
      <c r="E55" s="330">
        <v>6.3164893617021276</v>
      </c>
      <c r="F55" s="330">
        <v>1.6622340425531914</v>
      </c>
      <c r="G55" s="330">
        <v>0.33244680851063829</v>
      </c>
      <c r="H55" s="330">
        <v>48.869680851063826</v>
      </c>
      <c r="I55" s="329">
        <v>37.037037037037038</v>
      </c>
      <c r="J55" s="329">
        <v>37.037037037037038</v>
      </c>
      <c r="K55" s="329">
        <v>1.9249278152069298</v>
      </c>
      <c r="L55" s="328">
        <v>13.422818791946309</v>
      </c>
      <c r="M55" s="327">
        <v>1.3854920932648103</v>
      </c>
      <c r="N55" s="327">
        <v>1.258803106938797</v>
      </c>
      <c r="O55" s="327">
        <v>1.8485246929795192</v>
      </c>
      <c r="P55" s="327">
        <v>1.1845790768967861</v>
      </c>
      <c r="Q55" s="327">
        <v>0.69274604663240513</v>
      </c>
      <c r="R55" s="327">
        <v>48.869680851063826</v>
      </c>
      <c r="S55" s="327">
        <v>3.333333333333333</v>
      </c>
      <c r="T55" s="327">
        <v>3.333333333333333</v>
      </c>
      <c r="U55" s="327">
        <v>1.9249278152069298</v>
      </c>
      <c r="V55" s="326">
        <v>13.422818791946309</v>
      </c>
      <c r="W55" s="325">
        <v>0.64869851108883814</v>
      </c>
      <c r="X55" s="325">
        <v>0.52803406452175294</v>
      </c>
      <c r="Y55" s="325">
        <v>0.74091580421360292</v>
      </c>
      <c r="Z55" s="325">
        <v>0.91998910301764114</v>
      </c>
      <c r="AA55" s="325">
        <v>0.9474363260001305</v>
      </c>
      <c r="AB55" s="325">
        <v>0.63404637126849184</v>
      </c>
      <c r="AC55" s="325">
        <v>0.14290613644725486</v>
      </c>
      <c r="AD55" s="325">
        <v>0.21622177075974758</v>
      </c>
      <c r="AE55" s="325">
        <v>0.67661212704523577</v>
      </c>
      <c r="AF55" s="324">
        <v>0.59865771812080526</v>
      </c>
      <c r="AG55" s="323">
        <v>0.60165817856324655</v>
      </c>
      <c r="AH55" s="609">
        <v>3</v>
      </c>
      <c r="AI55" s="251"/>
      <c r="AJ55" s="251"/>
    </row>
    <row r="56" spans="2:36" hidden="1">
      <c r="B56" s="331" t="s">
        <v>48</v>
      </c>
      <c r="C56" s="329">
        <v>1.1624688624411847</v>
      </c>
      <c r="D56" s="330">
        <v>1.3285358427899254</v>
      </c>
      <c r="E56" s="330">
        <v>2.6847495156379737</v>
      </c>
      <c r="F56" s="330">
        <v>0.52587877110434544</v>
      </c>
      <c r="G56" s="330">
        <v>7.7497924162745644</v>
      </c>
      <c r="H56" s="330">
        <v>40.57569886520897</v>
      </c>
      <c r="I56" s="329">
        <v>11.673151750972762</v>
      </c>
      <c r="J56" s="329">
        <v>9.7276264591439698</v>
      </c>
      <c r="K56" s="329">
        <v>2.1733224667209998</v>
      </c>
      <c r="L56" s="328">
        <v>12.588512981904012</v>
      </c>
      <c r="M56" s="327">
        <v>1.0514624707567564</v>
      </c>
      <c r="N56" s="327">
        <v>1.0993207494614459</v>
      </c>
      <c r="O56" s="327">
        <v>1.3898499770176831</v>
      </c>
      <c r="P56" s="327">
        <v>0.8071641782907657</v>
      </c>
      <c r="Q56" s="327">
        <v>1.978928135996745</v>
      </c>
      <c r="R56" s="327">
        <v>40.57569886520897</v>
      </c>
      <c r="S56" s="327">
        <v>2.2684508666288679</v>
      </c>
      <c r="T56" s="327">
        <v>2.1346939952441573</v>
      </c>
      <c r="U56" s="327">
        <v>2.1733224667209998</v>
      </c>
      <c r="V56" s="326">
        <v>12.588512981904012</v>
      </c>
      <c r="W56" s="325">
        <v>0.30626148942872089</v>
      </c>
      <c r="X56" s="325">
        <v>0.46113550272596343</v>
      </c>
      <c r="Y56" s="325">
        <v>0.36338224455201101</v>
      </c>
      <c r="Z56" s="325">
        <v>0.43013966586269392</v>
      </c>
      <c r="AA56" s="325">
        <v>0.67581878563607389</v>
      </c>
      <c r="AB56" s="325">
        <v>0.73413913721745039</v>
      </c>
      <c r="AC56" s="325">
        <v>0.41671740473244717</v>
      </c>
      <c r="AD56" s="325">
        <v>0.49806199613132035</v>
      </c>
      <c r="AE56" s="325">
        <v>0.63488182559087203</v>
      </c>
      <c r="AF56" s="324">
        <v>0.62360346184107007</v>
      </c>
      <c r="AG56" s="323">
        <v>0.50909389881863776</v>
      </c>
      <c r="AH56" s="609">
        <v>3</v>
      </c>
      <c r="AI56" s="251"/>
      <c r="AJ56" s="251"/>
    </row>
    <row r="57" spans="2:36" hidden="1">
      <c r="B57" s="331" t="s">
        <v>49</v>
      </c>
      <c r="C57" s="329">
        <v>0.91833387996064275</v>
      </c>
      <c r="D57" s="330">
        <v>1.4430960970810101</v>
      </c>
      <c r="E57" s="330">
        <v>2.5582158084617905</v>
      </c>
      <c r="F57" s="330">
        <v>0.65595277140045916</v>
      </c>
      <c r="G57" s="330">
        <v>17.382748442112167</v>
      </c>
      <c r="H57" s="330">
        <v>37.258117415546081</v>
      </c>
      <c r="I57" s="329">
        <v>0</v>
      </c>
      <c r="J57" s="329">
        <v>0</v>
      </c>
      <c r="K57" s="329">
        <v>1.129305477131564</v>
      </c>
      <c r="L57" s="328">
        <v>11.972274732199118</v>
      </c>
      <c r="M57" s="327">
        <v>0.97200135196874382</v>
      </c>
      <c r="N57" s="327">
        <v>1.1300519716825359</v>
      </c>
      <c r="O57" s="327">
        <v>1.3676628788341056</v>
      </c>
      <c r="P57" s="327">
        <v>0.86887544464350319</v>
      </c>
      <c r="Q57" s="327">
        <v>2.5904356905372881</v>
      </c>
      <c r="R57" s="327">
        <v>37.258117415546081</v>
      </c>
      <c r="S57" s="327">
        <v>0</v>
      </c>
      <c r="T57" s="327">
        <v>0</v>
      </c>
      <c r="U57" s="327">
        <v>1.129305477131564</v>
      </c>
      <c r="V57" s="326">
        <v>11.972274732199118</v>
      </c>
      <c r="W57" s="325">
        <v>0.22480036436071371</v>
      </c>
      <c r="X57" s="325">
        <v>0.47402642433846653</v>
      </c>
      <c r="Y57" s="325">
        <v>0.34512012138648607</v>
      </c>
      <c r="Z57" s="325">
        <v>0.51023515017096832</v>
      </c>
      <c r="AA57" s="325">
        <v>0.54667985635707117</v>
      </c>
      <c r="AB57" s="325">
        <v>0.774176106688091</v>
      </c>
      <c r="AC57" s="325">
        <v>1</v>
      </c>
      <c r="AD57" s="325">
        <v>1</v>
      </c>
      <c r="AE57" s="325">
        <v>0.81027667984189722</v>
      </c>
      <c r="AF57" s="324">
        <v>0.6420289855072463</v>
      </c>
      <c r="AG57" s="323">
        <v>0.62783554833344268</v>
      </c>
      <c r="AH57" s="609">
        <v>1</v>
      </c>
      <c r="AI57" s="251"/>
      <c r="AJ57" s="251"/>
    </row>
    <row r="58" spans="2:36" hidden="1">
      <c r="B58" s="331" t="s">
        <v>50</v>
      </c>
      <c r="C58" s="329">
        <v>2.1590500179920835</v>
      </c>
      <c r="D58" s="330">
        <v>0</v>
      </c>
      <c r="E58" s="330">
        <v>2.8787333573227776</v>
      </c>
      <c r="F58" s="330">
        <v>0.71968333933069439</v>
      </c>
      <c r="G58" s="330">
        <v>7.196833393306945</v>
      </c>
      <c r="H58" s="330">
        <v>31.30622526088521</v>
      </c>
      <c r="I58" s="329">
        <v>50</v>
      </c>
      <c r="J58" s="329">
        <v>0</v>
      </c>
      <c r="K58" s="329">
        <v>4.7573739295908659</v>
      </c>
      <c r="L58" s="328">
        <v>24.03846153846154</v>
      </c>
      <c r="M58" s="327">
        <v>1.2924712793605231</v>
      </c>
      <c r="N58" s="327">
        <v>0</v>
      </c>
      <c r="O58" s="327">
        <v>1.4225487119114033</v>
      </c>
      <c r="P58" s="327">
        <v>0.89614953331900749</v>
      </c>
      <c r="Q58" s="327">
        <v>1.9306956420383532</v>
      </c>
      <c r="R58" s="327">
        <v>31.30622526088521</v>
      </c>
      <c r="S58" s="327">
        <v>3.6840314986403864</v>
      </c>
      <c r="T58" s="327">
        <v>0</v>
      </c>
      <c r="U58" s="327">
        <v>4.7573739295908659</v>
      </c>
      <c r="V58" s="326">
        <v>24.03846153846154</v>
      </c>
      <c r="W58" s="325">
        <v>0.55333639851148408</v>
      </c>
      <c r="X58" s="325">
        <v>0</v>
      </c>
      <c r="Y58" s="325">
        <v>0.39029645924764744</v>
      </c>
      <c r="Z58" s="325">
        <v>0.54563438066228098</v>
      </c>
      <c r="AA58" s="325">
        <v>0.68600458396349218</v>
      </c>
      <c r="AB58" s="325">
        <v>0.84600425261437018</v>
      </c>
      <c r="AC58" s="325">
        <v>5.2731762814090359E-2</v>
      </c>
      <c r="AD58" s="325">
        <v>1</v>
      </c>
      <c r="AE58" s="325">
        <v>0.20076117982873443</v>
      </c>
      <c r="AF58" s="324">
        <v>0.28124999999999983</v>
      </c>
      <c r="AG58" s="323">
        <v>0.45146271990968989</v>
      </c>
      <c r="AH58" s="609">
        <v>2</v>
      </c>
      <c r="AI58" s="251"/>
      <c r="AJ58" s="251"/>
    </row>
    <row r="59" spans="2:36" hidden="1">
      <c r="B59" s="331" t="s">
        <v>51</v>
      </c>
      <c r="C59" s="329">
        <v>1.5122873345935728</v>
      </c>
      <c r="D59" s="330">
        <v>0</v>
      </c>
      <c r="E59" s="330">
        <v>4.1587901701323249</v>
      </c>
      <c r="F59" s="330">
        <v>0.63011972274732198</v>
      </c>
      <c r="G59" s="330">
        <v>60.113421550094522</v>
      </c>
      <c r="H59" s="330">
        <v>30.749842470069314</v>
      </c>
      <c r="I59" s="329">
        <v>15.748031496062993</v>
      </c>
      <c r="J59" s="329">
        <v>7.8740157480314963</v>
      </c>
      <c r="K59" s="329">
        <v>1.2512512512512513</v>
      </c>
      <c r="L59" s="328">
        <v>12.658227848101266</v>
      </c>
      <c r="M59" s="327">
        <v>1.1478314102573151</v>
      </c>
      <c r="N59" s="327">
        <v>0</v>
      </c>
      <c r="O59" s="327">
        <v>1.6081343782513182</v>
      </c>
      <c r="P59" s="327">
        <v>0.85731618836242274</v>
      </c>
      <c r="Q59" s="327">
        <v>3.9173329237103029</v>
      </c>
      <c r="R59" s="327">
        <v>30.749842470069314</v>
      </c>
      <c r="S59" s="327">
        <v>2.5065445324781099</v>
      </c>
      <c r="T59" s="327">
        <v>1.9894457138304451</v>
      </c>
      <c r="U59" s="327">
        <v>1.2512512512512513</v>
      </c>
      <c r="V59" s="326">
        <v>12.658227848101266</v>
      </c>
      <c r="W59" s="325">
        <v>0.4050559986561762</v>
      </c>
      <c r="X59" s="325">
        <v>0</v>
      </c>
      <c r="Y59" s="325">
        <v>0.54305137421729288</v>
      </c>
      <c r="Z59" s="325">
        <v>0.49523231057949835</v>
      </c>
      <c r="AA59" s="325">
        <v>0.26646404106108279</v>
      </c>
      <c r="AB59" s="325">
        <v>0.85271874663595615</v>
      </c>
      <c r="AC59" s="325">
        <v>0.35549681874739819</v>
      </c>
      <c r="AD59" s="325">
        <v>0.53221472837330908</v>
      </c>
      <c r="AE59" s="325">
        <v>0.78978978978978964</v>
      </c>
      <c r="AF59" s="324">
        <v>0.62151898734177213</v>
      </c>
      <c r="AG59" s="323">
        <v>0.48132500924276078</v>
      </c>
      <c r="AH59" s="609">
        <v>2</v>
      </c>
      <c r="AI59" s="251"/>
      <c r="AJ59" s="251"/>
    </row>
    <row r="60" spans="2:36">
      <c r="B60" s="331" t="s">
        <v>52</v>
      </c>
      <c r="C60" s="329">
        <v>1.7429193899782134</v>
      </c>
      <c r="D60" s="330">
        <v>0</v>
      </c>
      <c r="E60" s="330">
        <v>2.6143790849673203</v>
      </c>
      <c r="F60" s="330">
        <v>0.72621641249092228</v>
      </c>
      <c r="G60" s="330">
        <v>115.32316630355847</v>
      </c>
      <c r="H60" s="330">
        <v>35.003631082062455</v>
      </c>
      <c r="I60" s="329">
        <v>9.6153846153846168</v>
      </c>
      <c r="J60" s="329">
        <v>0</v>
      </c>
      <c r="K60" s="329">
        <v>3.6710719530102791</v>
      </c>
      <c r="L60" s="328">
        <v>7.5614366729678641</v>
      </c>
      <c r="M60" s="327">
        <v>1.2034436706520748</v>
      </c>
      <c r="N60" s="327">
        <v>0</v>
      </c>
      <c r="O60" s="327">
        <v>1.3775991099060911</v>
      </c>
      <c r="P60" s="327">
        <v>0.89885302964573088</v>
      </c>
      <c r="Q60" s="327">
        <v>4.8674950583118521</v>
      </c>
      <c r="R60" s="327">
        <v>35.003631082062455</v>
      </c>
      <c r="S60" s="327">
        <v>2.1264518514149509</v>
      </c>
      <c r="T60" s="327">
        <v>0</v>
      </c>
      <c r="U60" s="327">
        <v>3.6710719530102791</v>
      </c>
      <c r="V60" s="326">
        <v>7.5614366729678641</v>
      </c>
      <c r="W60" s="325">
        <v>0.4620679985931257</v>
      </c>
      <c r="X60" s="325">
        <v>0</v>
      </c>
      <c r="Y60" s="325">
        <v>0.35329859854182794</v>
      </c>
      <c r="Z60" s="325">
        <v>0.54914326745738962</v>
      </c>
      <c r="AA60" s="325">
        <v>6.5807614508693366E-2</v>
      </c>
      <c r="AB60" s="325">
        <v>0.80138351722953605</v>
      </c>
      <c r="AC60" s="325">
        <v>0.45322935010356152</v>
      </c>
      <c r="AD60" s="325">
        <v>1</v>
      </c>
      <c r="AE60" s="325">
        <v>0.38325991189427305</v>
      </c>
      <c r="AF60" s="324">
        <v>0.77391304347826084</v>
      </c>
      <c r="AG60" s="323">
        <v>0.48043380358672855</v>
      </c>
      <c r="AH60" s="609">
        <v>2</v>
      </c>
      <c r="AI60" s="251"/>
      <c r="AJ60" s="251"/>
    </row>
    <row r="61" spans="2:36" hidden="1">
      <c r="B61" s="331" t="s">
        <v>53</v>
      </c>
      <c r="C61" s="329">
        <v>2.1598272138228944</v>
      </c>
      <c r="D61" s="330">
        <v>4.3196544276457889</v>
      </c>
      <c r="E61" s="330">
        <v>4.8596112311015123</v>
      </c>
      <c r="F61" s="330">
        <v>0.53995680345572361</v>
      </c>
      <c r="G61" s="330">
        <v>20.518358531317492</v>
      </c>
      <c r="H61" s="330">
        <v>57.235421166306693</v>
      </c>
      <c r="I61" s="329">
        <v>14.084507042253522</v>
      </c>
      <c r="J61" s="329">
        <v>28.169014084507044</v>
      </c>
      <c r="K61" s="329">
        <v>2.9651593773165308</v>
      </c>
      <c r="L61" s="328">
        <v>19.35483870967742</v>
      </c>
      <c r="M61" s="327">
        <v>1.2926263449024262</v>
      </c>
      <c r="N61" s="327">
        <v>1.6286071415912373</v>
      </c>
      <c r="O61" s="327">
        <v>1.6938196846653673</v>
      </c>
      <c r="P61" s="327">
        <v>0.81430357079561866</v>
      </c>
      <c r="Q61" s="327">
        <v>2.737668578683448</v>
      </c>
      <c r="R61" s="327">
        <v>57.235421166306693</v>
      </c>
      <c r="S61" s="327">
        <v>2.4149819202725835</v>
      </c>
      <c r="T61" s="327">
        <v>3.0426865564669701</v>
      </c>
      <c r="U61" s="327">
        <v>2.9651593773165308</v>
      </c>
      <c r="V61" s="326">
        <v>19.35483870967742</v>
      </c>
      <c r="W61" s="325">
        <v>0.55349536699437707</v>
      </c>
      <c r="X61" s="325">
        <v>0.68315691607630125</v>
      </c>
      <c r="Y61" s="325">
        <v>0.61357865120781652</v>
      </c>
      <c r="Z61" s="325">
        <v>0.43940593333927597</v>
      </c>
      <c r="AA61" s="325">
        <v>0.51558703111121451</v>
      </c>
      <c r="AB61" s="325">
        <v>0.53308761722351716</v>
      </c>
      <c r="AC61" s="325">
        <v>0.37904014466306313</v>
      </c>
      <c r="AD61" s="325">
        <v>0.28456255559175903</v>
      </c>
      <c r="AE61" s="325">
        <v>0.50185322461082271</v>
      </c>
      <c r="AF61" s="324">
        <v>0.42129032258064508</v>
      </c>
      <c r="AG61" s="323">
        <v>0.4955035256336674</v>
      </c>
      <c r="AH61" s="609">
        <v>2</v>
      </c>
      <c r="AI61" s="251"/>
      <c r="AJ61" s="251"/>
    </row>
    <row r="62" spans="2:36" hidden="1">
      <c r="B62" s="331" t="s">
        <v>54</v>
      </c>
      <c r="C62" s="329">
        <v>2.1441774491682071</v>
      </c>
      <c r="D62" s="330">
        <v>2.587800369685767</v>
      </c>
      <c r="E62" s="330">
        <v>4.9537892791127538</v>
      </c>
      <c r="F62" s="330">
        <v>0.81330868761552677</v>
      </c>
      <c r="G62" s="330">
        <v>12.273567467652496</v>
      </c>
      <c r="H62" s="330">
        <v>54.269870609981517</v>
      </c>
      <c r="I62" s="329">
        <v>23.809523809523807</v>
      </c>
      <c r="J62" s="329">
        <v>41.666666666666664</v>
      </c>
      <c r="K62" s="329">
        <v>1.2888970723623641</v>
      </c>
      <c r="L62" s="328">
        <v>17.758046614872363</v>
      </c>
      <c r="M62" s="327">
        <v>1.2894967187580095</v>
      </c>
      <c r="N62" s="327">
        <v>1.3729148109217044</v>
      </c>
      <c r="O62" s="327">
        <v>1.7046916857063958</v>
      </c>
      <c r="P62" s="327">
        <v>0.93343726968395513</v>
      </c>
      <c r="Q62" s="327">
        <v>2.3066955161268505</v>
      </c>
      <c r="R62" s="327">
        <v>54.269870609981517</v>
      </c>
      <c r="S62" s="327">
        <v>2.8768479133239397</v>
      </c>
      <c r="T62" s="327">
        <v>3.4668063717531736</v>
      </c>
      <c r="U62" s="327">
        <v>1.2888970723623641</v>
      </c>
      <c r="V62" s="326">
        <v>17.758046614872363</v>
      </c>
      <c r="W62" s="325">
        <v>0.55028696934462118</v>
      </c>
      <c r="X62" s="325">
        <v>0.57590085681949965</v>
      </c>
      <c r="Y62" s="325">
        <v>0.62252735736236631</v>
      </c>
      <c r="Z62" s="325">
        <v>0.59403039454147522</v>
      </c>
      <c r="AA62" s="325">
        <v>0.60660046084466801</v>
      </c>
      <c r="AB62" s="325">
        <v>0.56887623579663371</v>
      </c>
      <c r="AC62" s="325">
        <v>0.2602813921346594</v>
      </c>
      <c r="AD62" s="325">
        <v>0.18483779224854194</v>
      </c>
      <c r="AE62" s="325">
        <v>0.78346529184312275</v>
      </c>
      <c r="AF62" s="324">
        <v>0.46903440621531628</v>
      </c>
      <c r="AG62" s="323">
        <v>0.52208964530613178</v>
      </c>
      <c r="AH62" s="609">
        <v>3</v>
      </c>
      <c r="AI62" s="251"/>
      <c r="AJ62" s="251"/>
    </row>
    <row r="63" spans="2:36" hidden="1">
      <c r="B63" s="331" t="s">
        <v>55</v>
      </c>
      <c r="C63" s="329">
        <v>1.9698434869811254</v>
      </c>
      <c r="D63" s="330">
        <v>2.1489201676157732</v>
      </c>
      <c r="E63" s="330">
        <v>4.2620249991046162</v>
      </c>
      <c r="F63" s="330">
        <v>0.60886071415780241</v>
      </c>
      <c r="G63" s="330">
        <v>7.4495899144013471</v>
      </c>
      <c r="H63" s="330">
        <v>58.164105870133589</v>
      </c>
      <c r="I63" s="329">
        <v>4.6082949308755756</v>
      </c>
      <c r="J63" s="329">
        <v>13.82488479262673</v>
      </c>
      <c r="K63" s="329">
        <v>2.2526750516238034</v>
      </c>
      <c r="L63" s="328">
        <v>15.588096362777515</v>
      </c>
      <c r="M63" s="327">
        <v>1.2535564821073188</v>
      </c>
      <c r="N63" s="327">
        <v>1.2904467670355475</v>
      </c>
      <c r="O63" s="327">
        <v>1.6213321612462612</v>
      </c>
      <c r="P63" s="327">
        <v>0.84756429078461837</v>
      </c>
      <c r="Q63" s="327">
        <v>1.9530384290031289</v>
      </c>
      <c r="R63" s="327">
        <v>58.164105870133589</v>
      </c>
      <c r="S63" s="327">
        <v>1.6641025600535162</v>
      </c>
      <c r="T63" s="327">
        <v>2.4000512021846419</v>
      </c>
      <c r="U63" s="327">
        <v>2.2526750516238034</v>
      </c>
      <c r="V63" s="326">
        <v>15.588096362777515</v>
      </c>
      <c r="W63" s="325">
        <v>0.51344213054256083</v>
      </c>
      <c r="X63" s="325">
        <v>0.54130772929516247</v>
      </c>
      <c r="Y63" s="325">
        <v>0.5539144233898935</v>
      </c>
      <c r="Z63" s="325">
        <v>0.48257525449261929</v>
      </c>
      <c r="AA63" s="325">
        <v>0.68128620630108072</v>
      </c>
      <c r="AB63" s="325">
        <v>0.52188013921608301</v>
      </c>
      <c r="AC63" s="325">
        <v>0.57211237223671529</v>
      </c>
      <c r="AD63" s="325">
        <v>0.43566763559973465</v>
      </c>
      <c r="AE63" s="325">
        <v>0.62155059132720103</v>
      </c>
      <c r="AF63" s="324">
        <v>0.5339159187529523</v>
      </c>
      <c r="AG63" s="323">
        <v>0.54416071746323724</v>
      </c>
      <c r="AH63" s="609">
        <v>3</v>
      </c>
      <c r="AI63" s="251"/>
      <c r="AJ63" s="251"/>
    </row>
    <row r="64" spans="2:36" hidden="1">
      <c r="B64" s="331" t="s">
        <v>56</v>
      </c>
      <c r="C64" s="329">
        <v>1.3016211099278192</v>
      </c>
      <c r="D64" s="330">
        <v>0</v>
      </c>
      <c r="E64" s="330">
        <v>2.7215714116672585</v>
      </c>
      <c r="F64" s="330">
        <v>0.82830434268133946</v>
      </c>
      <c r="G64" s="330">
        <v>2.0115962607975386</v>
      </c>
      <c r="H64" s="330">
        <v>37.155366228848656</v>
      </c>
      <c r="I64" s="329">
        <v>0</v>
      </c>
      <c r="J64" s="329">
        <v>0</v>
      </c>
      <c r="K64" s="329">
        <v>2.1998742928975488</v>
      </c>
      <c r="L64" s="328">
        <v>15.748031496062993</v>
      </c>
      <c r="M64" s="327">
        <v>1.0918463530397682</v>
      </c>
      <c r="N64" s="327">
        <v>0</v>
      </c>
      <c r="O64" s="327">
        <v>1.3961751742509023</v>
      </c>
      <c r="P64" s="327">
        <v>0.93913922358514301</v>
      </c>
      <c r="Q64" s="327">
        <v>1.2623514209067455</v>
      </c>
      <c r="R64" s="327">
        <v>37.155366228848656</v>
      </c>
      <c r="S64" s="327">
        <v>0</v>
      </c>
      <c r="T64" s="327">
        <v>0</v>
      </c>
      <c r="U64" s="327">
        <v>2.1998742928975488</v>
      </c>
      <c r="V64" s="326">
        <v>15.748031496062993</v>
      </c>
      <c r="W64" s="325">
        <v>0.34766181874153179</v>
      </c>
      <c r="X64" s="325">
        <v>0</v>
      </c>
      <c r="Y64" s="325">
        <v>0.36858849234356705</v>
      </c>
      <c r="Z64" s="325">
        <v>0.60143100039857478</v>
      </c>
      <c r="AA64" s="325">
        <v>0.82714635149503712</v>
      </c>
      <c r="AB64" s="325">
        <v>0.77541612029055873</v>
      </c>
      <c r="AC64" s="325">
        <v>1</v>
      </c>
      <c r="AD64" s="325">
        <v>1</v>
      </c>
      <c r="AE64" s="325">
        <v>0.63042111879321172</v>
      </c>
      <c r="AF64" s="324">
        <v>0.52913385826771642</v>
      </c>
      <c r="AG64" s="323">
        <v>0.59789369212280752</v>
      </c>
      <c r="AH64" s="609">
        <v>3</v>
      </c>
      <c r="AI64" s="251"/>
      <c r="AJ64" s="251"/>
    </row>
    <row r="65" spans="2:36" hidden="1">
      <c r="B65" s="331" t="s">
        <v>57</v>
      </c>
      <c r="C65" s="329">
        <v>1.8643672803542299</v>
      </c>
      <c r="D65" s="330">
        <v>4.3113493358191564</v>
      </c>
      <c r="E65" s="330">
        <v>3.7287345607084599</v>
      </c>
      <c r="F65" s="330">
        <v>0.81566068515497558</v>
      </c>
      <c r="G65" s="330">
        <v>2.6800279655092054</v>
      </c>
      <c r="H65" s="330">
        <v>58.261477511069678</v>
      </c>
      <c r="I65" s="329">
        <v>24.793388429752067</v>
      </c>
      <c r="J65" s="329">
        <v>24.793388429752067</v>
      </c>
      <c r="K65" s="329">
        <v>0.9865175928970733</v>
      </c>
      <c r="L65" s="328">
        <v>21.367521367521366</v>
      </c>
      <c r="M65" s="327">
        <v>1.2307707246514563</v>
      </c>
      <c r="N65" s="327">
        <v>1.6275627363285614</v>
      </c>
      <c r="O65" s="327">
        <v>1.5506739435827366</v>
      </c>
      <c r="P65" s="327">
        <v>0.93433620234600745</v>
      </c>
      <c r="Q65" s="327">
        <v>1.3890347430485066</v>
      </c>
      <c r="R65" s="327">
        <v>58.261477511069678</v>
      </c>
      <c r="S65" s="327">
        <v>2.9159402999962056</v>
      </c>
      <c r="T65" s="327">
        <v>2.9159402999962056</v>
      </c>
      <c r="U65" s="327">
        <v>0.9865175928970733</v>
      </c>
      <c r="V65" s="326">
        <v>21.367521367521366</v>
      </c>
      <c r="W65" s="325">
        <v>0.4900828641970521</v>
      </c>
      <c r="X65" s="325">
        <v>0.68271881614405705</v>
      </c>
      <c r="Y65" s="325">
        <v>0.49575589076200482</v>
      </c>
      <c r="Z65" s="325">
        <v>0.59519712553215143</v>
      </c>
      <c r="AA65" s="325">
        <v>0.80039320926904134</v>
      </c>
      <c r="AB65" s="325">
        <v>0.52070504661485673</v>
      </c>
      <c r="AC65" s="325">
        <v>0.25022963871613035</v>
      </c>
      <c r="AD65" s="325">
        <v>0.314364842529605</v>
      </c>
      <c r="AE65" s="325">
        <v>0.83426504439329163</v>
      </c>
      <c r="AF65" s="324">
        <v>0.36111111111111105</v>
      </c>
      <c r="AG65" s="323">
        <v>0.53459533252653968</v>
      </c>
      <c r="AH65" s="609">
        <v>3</v>
      </c>
      <c r="AI65" s="251"/>
      <c r="AJ65" s="251"/>
    </row>
    <row r="66" spans="2:36" hidden="1">
      <c r="B66" s="331" t="s">
        <v>58</v>
      </c>
      <c r="C66" s="329">
        <v>2.0495303159692573</v>
      </c>
      <c r="D66" s="330">
        <v>1.8502704241389125</v>
      </c>
      <c r="E66" s="330">
        <v>3.7859379447765442</v>
      </c>
      <c r="F66" s="330">
        <v>0.45545118132650153</v>
      </c>
      <c r="G66" s="330">
        <v>16.339311130088245</v>
      </c>
      <c r="H66" s="330">
        <v>45.829775120979221</v>
      </c>
      <c r="I66" s="329">
        <v>14.732965009208103</v>
      </c>
      <c r="J66" s="329">
        <v>23.941068139963168</v>
      </c>
      <c r="K66" s="329">
        <v>1.8444948921679909</v>
      </c>
      <c r="L66" s="328">
        <v>13.543031891655744</v>
      </c>
      <c r="M66" s="327">
        <v>1.2702370681854398</v>
      </c>
      <c r="N66" s="327">
        <v>1.2276608382239222</v>
      </c>
      <c r="O66" s="327">
        <v>1.5585634848518373</v>
      </c>
      <c r="P66" s="327">
        <v>0.76939131145949502</v>
      </c>
      <c r="Q66" s="327">
        <v>2.5375303630084773</v>
      </c>
      <c r="R66" s="327">
        <v>45.829775120979221</v>
      </c>
      <c r="S66" s="327">
        <v>2.4514895847431357</v>
      </c>
      <c r="T66" s="327">
        <v>2.8821362485963458</v>
      </c>
      <c r="U66" s="327">
        <v>1.8444948921679909</v>
      </c>
      <c r="V66" s="326">
        <v>13.543031891655744</v>
      </c>
      <c r="W66" s="325">
        <v>0.53054256065785466</v>
      </c>
      <c r="X66" s="325">
        <v>0.51497071995475907</v>
      </c>
      <c r="Y66" s="325">
        <v>0.50224974467582828</v>
      </c>
      <c r="Z66" s="325">
        <v>0.38111399775746674</v>
      </c>
      <c r="AA66" s="325">
        <v>0.55785246951531564</v>
      </c>
      <c r="AB66" s="325">
        <v>0.67073231696588842</v>
      </c>
      <c r="AC66" s="325">
        <v>0.36965299610595725</v>
      </c>
      <c r="AD66" s="325">
        <v>0.32231330639380362</v>
      </c>
      <c r="AE66" s="325">
        <v>0.69012485811577751</v>
      </c>
      <c r="AF66" s="324">
        <v>0.59506334643949321</v>
      </c>
      <c r="AG66" s="323">
        <v>0.51238760630479263</v>
      </c>
      <c r="AH66" s="609">
        <v>3</v>
      </c>
      <c r="AI66" s="251"/>
      <c r="AJ66" s="251"/>
    </row>
    <row r="67" spans="2:36" hidden="1">
      <c r="B67" s="331" t="s">
        <v>59</v>
      </c>
      <c r="C67" s="329">
        <v>1.6549844236760125</v>
      </c>
      <c r="D67" s="330">
        <v>3.1396028037383177</v>
      </c>
      <c r="E67" s="330">
        <v>4.7459112149532707</v>
      </c>
      <c r="F67" s="330">
        <v>0.46242211838006231</v>
      </c>
      <c r="G67" s="330">
        <v>14.335085669781932</v>
      </c>
      <c r="H67" s="330">
        <v>60.796339563862929</v>
      </c>
      <c r="I67" s="329">
        <v>13.642564802182811</v>
      </c>
      <c r="J67" s="329">
        <v>20.463847203274216</v>
      </c>
      <c r="K67" s="329">
        <v>1.9604123189780562</v>
      </c>
      <c r="L67" s="328">
        <v>17.773306505700873</v>
      </c>
      <c r="M67" s="327">
        <v>1.1828544376986942</v>
      </c>
      <c r="N67" s="327">
        <v>1.4642826035149881</v>
      </c>
      <c r="O67" s="327">
        <v>1.6805052352962337</v>
      </c>
      <c r="P67" s="327">
        <v>0.77329677617067294</v>
      </c>
      <c r="Q67" s="327">
        <v>2.4292195312191893</v>
      </c>
      <c r="R67" s="327">
        <v>60.796339563862929</v>
      </c>
      <c r="S67" s="327">
        <v>2.3894540049422894</v>
      </c>
      <c r="T67" s="327">
        <v>2.7352420313835375</v>
      </c>
      <c r="U67" s="327">
        <v>1.9604123189780562</v>
      </c>
      <c r="V67" s="326">
        <v>17.773306505700873</v>
      </c>
      <c r="W67" s="325">
        <v>0.440960542440335</v>
      </c>
      <c r="X67" s="325">
        <v>0.61422718968559553</v>
      </c>
      <c r="Y67" s="325">
        <v>0.60261957434934577</v>
      </c>
      <c r="Z67" s="325">
        <v>0.38618292772728247</v>
      </c>
      <c r="AA67" s="325">
        <v>0.58072568627728371</v>
      </c>
      <c r="AB67" s="325">
        <v>0.49011402838069051</v>
      </c>
      <c r="AC67" s="325">
        <v>0.38560409053672984</v>
      </c>
      <c r="AD67" s="325">
        <v>0.35685305322960997</v>
      </c>
      <c r="AE67" s="325">
        <v>0.67065073041168655</v>
      </c>
      <c r="AF67" s="324">
        <v>0.4685781354795438</v>
      </c>
      <c r="AG67" s="323">
        <v>0.49971043495550133</v>
      </c>
      <c r="AH67" s="609">
        <v>2</v>
      </c>
      <c r="AI67" s="251"/>
      <c r="AJ67" s="251"/>
    </row>
    <row r="68" spans="2:36" hidden="1">
      <c r="B68" s="331" t="s">
        <v>60</v>
      </c>
      <c r="C68" s="329">
        <v>1.345483456669317</v>
      </c>
      <c r="D68" s="330">
        <v>1.1620084398507735</v>
      </c>
      <c r="E68" s="330">
        <v>1.5289584734878601</v>
      </c>
      <c r="F68" s="330">
        <v>0.36695003363708639</v>
      </c>
      <c r="G68" s="330">
        <v>2.5074918965200905</v>
      </c>
      <c r="H68" s="330">
        <v>37.245428414164266</v>
      </c>
      <c r="I68" s="329">
        <v>12.578616352201259</v>
      </c>
      <c r="J68" s="329">
        <v>12.578616352201259</v>
      </c>
      <c r="K68" s="329">
        <v>0.86107921928817444</v>
      </c>
      <c r="L68" s="328">
        <v>6.6577896138482018</v>
      </c>
      <c r="M68" s="327">
        <v>1.1039755474955486</v>
      </c>
      <c r="N68" s="327">
        <v>1.0513236337752654</v>
      </c>
      <c r="O68" s="327">
        <v>1.1520338234064746</v>
      </c>
      <c r="P68" s="327">
        <v>0.71592738880938112</v>
      </c>
      <c r="Q68" s="327">
        <v>1.358563198663143</v>
      </c>
      <c r="R68" s="327">
        <v>37.245428414164266</v>
      </c>
      <c r="S68" s="327">
        <v>2.3256496494033376</v>
      </c>
      <c r="T68" s="327">
        <v>2.3256496494033376</v>
      </c>
      <c r="U68" s="327">
        <v>0.86107921928817444</v>
      </c>
      <c r="V68" s="326">
        <v>6.6577896138482018</v>
      </c>
      <c r="W68" s="325">
        <v>0.36009630043027396</v>
      </c>
      <c r="X68" s="325">
        <v>0.44100200294240521</v>
      </c>
      <c r="Y68" s="325">
        <v>0.16763659759697394</v>
      </c>
      <c r="Z68" s="325">
        <v>0.31172279853617513</v>
      </c>
      <c r="AA68" s="325">
        <v>0.80682822807818766</v>
      </c>
      <c r="AB68" s="325">
        <v>0.77432923907342799</v>
      </c>
      <c r="AC68" s="325">
        <v>0.40200998701684182</v>
      </c>
      <c r="AD68" s="325">
        <v>0.45316193078723138</v>
      </c>
      <c r="AE68" s="325">
        <v>0.85533869115958672</v>
      </c>
      <c r="AF68" s="324">
        <v>0.80093209054593872</v>
      </c>
      <c r="AG68" s="323">
        <v>0.52923916646418978</v>
      </c>
      <c r="AH68" s="609">
        <v>3</v>
      </c>
      <c r="AI68" s="251"/>
      <c r="AJ68" s="251"/>
    </row>
    <row r="69" spans="2:36" hidden="1">
      <c r="B69" s="331" t="s">
        <v>61</v>
      </c>
      <c r="C69" s="329">
        <v>1.6117478510028653</v>
      </c>
      <c r="D69" s="330">
        <v>2.9548710601719201</v>
      </c>
      <c r="E69" s="330">
        <v>2.9548710601719201</v>
      </c>
      <c r="F69" s="330">
        <v>0.80587392550143266</v>
      </c>
      <c r="G69" s="330">
        <v>6.894699140401146</v>
      </c>
      <c r="H69" s="330">
        <v>58.112464183381093</v>
      </c>
      <c r="I69" s="329">
        <v>0</v>
      </c>
      <c r="J69" s="329">
        <v>0</v>
      </c>
      <c r="K69" s="329">
        <v>1.2559658377292138</v>
      </c>
      <c r="L69" s="328">
        <v>9.5948827292110881</v>
      </c>
      <c r="M69" s="327">
        <v>1.1724626947159222</v>
      </c>
      <c r="N69" s="327">
        <v>1.4349810905611904</v>
      </c>
      <c r="O69" s="327">
        <v>1.4349810905611904</v>
      </c>
      <c r="P69" s="327">
        <v>0.93058425749276241</v>
      </c>
      <c r="Q69" s="327">
        <v>1.9032906171975097</v>
      </c>
      <c r="R69" s="327">
        <v>58.112464183381093</v>
      </c>
      <c r="S69" s="327">
        <v>0</v>
      </c>
      <c r="T69" s="327">
        <v>0</v>
      </c>
      <c r="U69" s="327">
        <v>1.2559658377292138</v>
      </c>
      <c r="V69" s="326">
        <v>9.5948827292110881</v>
      </c>
      <c r="W69" s="325">
        <v>0.43030724322046693</v>
      </c>
      <c r="X69" s="325">
        <v>0.60193599267762465</v>
      </c>
      <c r="Y69" s="325">
        <v>0.40052950677212756</v>
      </c>
      <c r="Z69" s="325">
        <v>0.5903274500599146</v>
      </c>
      <c r="AA69" s="325">
        <v>0.6917920113444509</v>
      </c>
      <c r="AB69" s="325">
        <v>0.52250335726431874</v>
      </c>
      <c r="AC69" s="325">
        <v>1</v>
      </c>
      <c r="AD69" s="325">
        <v>1</v>
      </c>
      <c r="AE69" s="325">
        <v>0.78899773926149208</v>
      </c>
      <c r="AF69" s="324">
        <v>0.71311300639658848</v>
      </c>
      <c r="AG69" s="323">
        <v>0.67022401288126887</v>
      </c>
      <c r="AH69" s="609">
        <v>1</v>
      </c>
      <c r="AI69" s="251"/>
      <c r="AJ69" s="251"/>
    </row>
    <row r="70" spans="2:36" hidden="1">
      <c r="B70" s="331" t="s">
        <v>62</v>
      </c>
      <c r="C70" s="329">
        <v>0.97040271712760795</v>
      </c>
      <c r="D70" s="330">
        <v>0</v>
      </c>
      <c r="E70" s="330">
        <v>1.4556040756914119</v>
      </c>
      <c r="F70" s="330">
        <v>0.64693514475173863</v>
      </c>
      <c r="G70" s="330">
        <v>9.0570920265243409</v>
      </c>
      <c r="H70" s="330">
        <v>34.934497816593883</v>
      </c>
      <c r="I70" s="329">
        <v>13.513513513513514</v>
      </c>
      <c r="J70" s="329">
        <v>13.513513513513514</v>
      </c>
      <c r="K70" s="329">
        <v>1.2004801920768307</v>
      </c>
      <c r="L70" s="328">
        <v>11.173184357541899</v>
      </c>
      <c r="M70" s="327">
        <v>0.99003527307836603</v>
      </c>
      <c r="N70" s="327">
        <v>0</v>
      </c>
      <c r="O70" s="327">
        <v>1.1333074777229828</v>
      </c>
      <c r="P70" s="327">
        <v>0.86487547396112752</v>
      </c>
      <c r="Q70" s="327">
        <v>2.0844729330422966</v>
      </c>
      <c r="R70" s="327">
        <v>34.934497816593883</v>
      </c>
      <c r="S70" s="327">
        <v>2.381895808023859</v>
      </c>
      <c r="T70" s="327">
        <v>2.381895808023859</v>
      </c>
      <c r="U70" s="327">
        <v>1.2004801920768307</v>
      </c>
      <c r="V70" s="326">
        <v>11.173184357541899</v>
      </c>
      <c r="W70" s="325">
        <v>0.24328819243794853</v>
      </c>
      <c r="X70" s="325">
        <v>0</v>
      </c>
      <c r="Y70" s="325">
        <v>0.15222300774928238</v>
      </c>
      <c r="Z70" s="325">
        <v>0.50504356024000652</v>
      </c>
      <c r="AA70" s="325">
        <v>0.65352970354669071</v>
      </c>
      <c r="AB70" s="325">
        <v>0.80221782574041001</v>
      </c>
      <c r="AC70" s="325">
        <v>0.38754751579622282</v>
      </c>
      <c r="AD70" s="325">
        <v>0.43993657640568384</v>
      </c>
      <c r="AE70" s="325">
        <v>0.79831932773109238</v>
      </c>
      <c r="AF70" s="324">
        <v>0.66592178770949717</v>
      </c>
      <c r="AG70" s="323">
        <v>0.45404111674750103</v>
      </c>
      <c r="AH70" s="609">
        <v>2</v>
      </c>
      <c r="AI70" s="251"/>
      <c r="AJ70" s="251"/>
    </row>
    <row r="71" spans="2:36" hidden="1">
      <c r="B71" s="331" t="s">
        <v>63</v>
      </c>
      <c r="C71" s="329">
        <v>2.8837622005323871</v>
      </c>
      <c r="D71" s="330">
        <v>1.4936409346347235</v>
      </c>
      <c r="E71" s="330">
        <v>5.2942916296953566</v>
      </c>
      <c r="F71" s="330">
        <v>0.50280981958000581</v>
      </c>
      <c r="G71" s="330">
        <v>27.255249926057378</v>
      </c>
      <c r="H71" s="330">
        <v>67.34693877551021</v>
      </c>
      <c r="I71" s="329">
        <v>14.893617021276597</v>
      </c>
      <c r="J71" s="329">
        <v>12.056737588652481</v>
      </c>
      <c r="K71" s="329">
        <v>1.7911148956161729</v>
      </c>
      <c r="L71" s="328">
        <v>20.72072072072072</v>
      </c>
      <c r="M71" s="327">
        <v>1.4233765774980227</v>
      </c>
      <c r="N71" s="327">
        <v>1.1430943262039792</v>
      </c>
      <c r="O71" s="327">
        <v>1.7428872254522394</v>
      </c>
      <c r="P71" s="327">
        <v>0.79518451979500038</v>
      </c>
      <c r="Q71" s="327">
        <v>3.0094240656281865</v>
      </c>
      <c r="R71" s="327">
        <v>67.34693877551021</v>
      </c>
      <c r="S71" s="327">
        <v>2.460367947985115</v>
      </c>
      <c r="T71" s="327">
        <v>2.2930310535746248</v>
      </c>
      <c r="U71" s="327">
        <v>1.7911148956161729</v>
      </c>
      <c r="V71" s="326">
        <v>20.72072072072072</v>
      </c>
      <c r="W71" s="325">
        <v>0.68753653344908006</v>
      </c>
      <c r="X71" s="325">
        <v>0.47949734145880868</v>
      </c>
      <c r="Y71" s="325">
        <v>0.653965972968647</v>
      </c>
      <c r="Z71" s="325">
        <v>0.41459118329580691</v>
      </c>
      <c r="AA71" s="325">
        <v>0.45819736789420717</v>
      </c>
      <c r="AB71" s="325">
        <v>0.41106061412984385</v>
      </c>
      <c r="AC71" s="325">
        <v>0.36737011891002941</v>
      </c>
      <c r="AD71" s="325">
        <v>0.460831654370911</v>
      </c>
      <c r="AE71" s="325">
        <v>0.69909269753648295</v>
      </c>
      <c r="AF71" s="324">
        <v>0.38045045045045039</v>
      </c>
      <c r="AG71" s="323">
        <v>0.50454325401205902</v>
      </c>
      <c r="AH71" s="609">
        <v>3</v>
      </c>
      <c r="AI71" s="251"/>
      <c r="AJ71" s="251"/>
    </row>
    <row r="72" spans="2:36" hidden="1">
      <c r="B72" s="331" t="s">
        <v>64</v>
      </c>
      <c r="C72" s="329">
        <v>2.4330900243309004</v>
      </c>
      <c r="D72" s="330">
        <v>0</v>
      </c>
      <c r="E72" s="330">
        <v>5.3527980535279802</v>
      </c>
      <c r="F72" s="330">
        <v>1.4598540145985401</v>
      </c>
      <c r="G72" s="330">
        <v>0.48661800486618007</v>
      </c>
      <c r="H72" s="330">
        <v>58.394160583941606</v>
      </c>
      <c r="I72" s="329">
        <v>58.823529411764703</v>
      </c>
      <c r="J72" s="329">
        <v>58.823529411764703</v>
      </c>
      <c r="K72" s="329">
        <v>2.6041666666666665</v>
      </c>
      <c r="L72" s="328">
        <v>15.957446808510637</v>
      </c>
      <c r="M72" s="327">
        <v>1.344991044716962</v>
      </c>
      <c r="N72" s="327">
        <v>0</v>
      </c>
      <c r="O72" s="327">
        <v>1.749283848850592</v>
      </c>
      <c r="P72" s="327">
        <v>1.1344093816526113</v>
      </c>
      <c r="Q72" s="327">
        <v>0.78655553449797011</v>
      </c>
      <c r="R72" s="327">
        <v>58.394160583941606</v>
      </c>
      <c r="S72" s="327">
        <v>3.8891111873282025</v>
      </c>
      <c r="T72" s="327">
        <v>3.8891111873282025</v>
      </c>
      <c r="U72" s="327">
        <v>2.6041666666666665</v>
      </c>
      <c r="V72" s="326">
        <v>15.957446808510637</v>
      </c>
      <c r="W72" s="325">
        <v>0.60717806648065797</v>
      </c>
      <c r="X72" s="325">
        <v>0</v>
      </c>
      <c r="Y72" s="325">
        <v>0.65923101138771611</v>
      </c>
      <c r="Z72" s="325">
        <v>0.85487350459170697</v>
      </c>
      <c r="AA72" s="325">
        <v>0.92762552116343</v>
      </c>
      <c r="AB72" s="325">
        <v>0.51910381143240658</v>
      </c>
      <c r="AC72" s="325">
        <v>0</v>
      </c>
      <c r="AD72" s="325">
        <v>8.5539796083233671E-2</v>
      </c>
      <c r="AE72" s="325">
        <v>0.5625</v>
      </c>
      <c r="AF72" s="324">
        <v>0.52287234042553188</v>
      </c>
      <c r="AG72" s="323">
        <v>0.46545920720538531</v>
      </c>
      <c r="AH72" s="609">
        <v>2</v>
      </c>
      <c r="AI72" s="251"/>
      <c r="AJ72" s="251"/>
    </row>
    <row r="73" spans="2:36" hidden="1">
      <c r="B73" s="331" t="s">
        <v>65</v>
      </c>
      <c r="C73" s="329">
        <v>1.5532472575478109</v>
      </c>
      <c r="D73" s="330">
        <v>1.06785748956412</v>
      </c>
      <c r="E73" s="330">
        <v>2.4269488399184547</v>
      </c>
      <c r="F73" s="330">
        <v>0.77662362877390545</v>
      </c>
      <c r="G73" s="330">
        <v>11.843510338802057</v>
      </c>
      <c r="H73" s="330">
        <v>79.215610134938359</v>
      </c>
      <c r="I73" s="329">
        <v>4.5871559633027523</v>
      </c>
      <c r="J73" s="329">
        <v>9.1743119266055047</v>
      </c>
      <c r="K73" s="329">
        <v>0.54318305268875611</v>
      </c>
      <c r="L73" s="328">
        <v>14.084507042253522</v>
      </c>
      <c r="M73" s="327">
        <v>1.1581021427624711</v>
      </c>
      <c r="N73" s="327">
        <v>1.0221259929597593</v>
      </c>
      <c r="O73" s="327">
        <v>1.3438584935073297</v>
      </c>
      <c r="P73" s="327">
        <v>0.91918627985388635</v>
      </c>
      <c r="Q73" s="327">
        <v>2.2794329113645291</v>
      </c>
      <c r="R73" s="327">
        <v>79.215610134938359</v>
      </c>
      <c r="S73" s="327">
        <v>1.6615541601089736</v>
      </c>
      <c r="T73" s="327">
        <v>2.0934270618616924</v>
      </c>
      <c r="U73" s="327">
        <v>0.54318305268875611</v>
      </c>
      <c r="V73" s="326">
        <v>14.084507042253522</v>
      </c>
      <c r="W73" s="325">
        <v>0.41558524161051508</v>
      </c>
      <c r="X73" s="325">
        <v>0.4287543775041821</v>
      </c>
      <c r="Y73" s="325">
        <v>0.32552681481163298</v>
      </c>
      <c r="Z73" s="325">
        <v>0.57553393514640694</v>
      </c>
      <c r="AA73" s="325">
        <v>0.6123578117755295</v>
      </c>
      <c r="AB73" s="325">
        <v>0.26782806955349991</v>
      </c>
      <c r="AC73" s="325">
        <v>0.57276763762301885</v>
      </c>
      <c r="AD73" s="325">
        <v>0.50776523332312551</v>
      </c>
      <c r="AE73" s="325">
        <v>0.90874524714828886</v>
      </c>
      <c r="AF73" s="324">
        <v>0.57887323943661972</v>
      </c>
      <c r="AG73" s="323">
        <v>0.5159048464723075</v>
      </c>
      <c r="AH73" s="609">
        <v>3</v>
      </c>
      <c r="AI73" s="251"/>
      <c r="AJ73" s="251"/>
    </row>
    <row r="74" spans="2:36" hidden="1">
      <c r="B74" s="331" t="s">
        <v>66</v>
      </c>
      <c r="C74" s="329">
        <v>1.4887155362353361</v>
      </c>
      <c r="D74" s="330">
        <v>2.6201393437741913</v>
      </c>
      <c r="E74" s="330">
        <v>3.6324659084142201</v>
      </c>
      <c r="F74" s="330">
        <v>0.65503483594354783</v>
      </c>
      <c r="G74" s="330">
        <v>18.043232299172274</v>
      </c>
      <c r="H74" s="330">
        <v>55.439766569403922</v>
      </c>
      <c r="I74" s="329">
        <v>13.927576601671309</v>
      </c>
      <c r="J74" s="329">
        <v>11.142061281337048</v>
      </c>
      <c r="K74" s="329">
        <v>3.9404553415061296</v>
      </c>
      <c r="L74" s="328">
        <v>14.455782312925171</v>
      </c>
      <c r="M74" s="327">
        <v>1.1418364614194212</v>
      </c>
      <c r="N74" s="327">
        <v>1.3786101219927678</v>
      </c>
      <c r="O74" s="327">
        <v>1.537212293619022</v>
      </c>
      <c r="P74" s="327">
        <v>0.8684699561484136</v>
      </c>
      <c r="Q74" s="327">
        <v>2.622837877329995</v>
      </c>
      <c r="R74" s="327">
        <v>55.439766569403922</v>
      </c>
      <c r="S74" s="327">
        <v>2.4059791082076432</v>
      </c>
      <c r="T74" s="327">
        <v>2.2335131525124456</v>
      </c>
      <c r="U74" s="327">
        <v>3.9404553415061296</v>
      </c>
      <c r="V74" s="326">
        <v>14.455782312925171</v>
      </c>
      <c r="W74" s="325">
        <v>0.3989101592254124</v>
      </c>
      <c r="X74" s="325">
        <v>0.57828988671384318</v>
      </c>
      <c r="Y74" s="325">
        <v>0.48467565360730985</v>
      </c>
      <c r="Z74" s="325">
        <v>0.5097088638165449</v>
      </c>
      <c r="AA74" s="325">
        <v>0.53983712207253343</v>
      </c>
      <c r="AB74" s="325">
        <v>0.55475779152573867</v>
      </c>
      <c r="AC74" s="325">
        <v>0.38135502115573683</v>
      </c>
      <c r="AD74" s="325">
        <v>0.47482630490169442</v>
      </c>
      <c r="AE74" s="325">
        <v>0.33800350262697015</v>
      </c>
      <c r="AF74" s="324">
        <v>0.56777210884353724</v>
      </c>
      <c r="AG74" s="323">
        <v>0.48150954959916398</v>
      </c>
      <c r="AH74" s="609">
        <v>2</v>
      </c>
      <c r="AI74" s="251"/>
      <c r="AJ74" s="251"/>
    </row>
    <row r="75" spans="2:36" hidden="1">
      <c r="B75" s="331" t="s">
        <v>67</v>
      </c>
      <c r="C75" s="329">
        <v>2.1476894441063821</v>
      </c>
      <c r="D75" s="330">
        <v>3.2215341661595733</v>
      </c>
      <c r="E75" s="330">
        <v>2.9351755736120557</v>
      </c>
      <c r="F75" s="330">
        <v>0.32215341661595731</v>
      </c>
      <c r="G75" s="330">
        <v>6.9084010452088629</v>
      </c>
      <c r="H75" s="330">
        <v>53.871210223001754</v>
      </c>
      <c r="I75" s="329">
        <v>9.7087378640776691</v>
      </c>
      <c r="J75" s="329">
        <v>19.417475728155338</v>
      </c>
      <c r="K75" s="329">
        <v>2.1509231044990145</v>
      </c>
      <c r="L75" s="328">
        <v>20.8851317752362</v>
      </c>
      <c r="M75" s="327">
        <v>1.2902003663102719</v>
      </c>
      <c r="N75" s="327">
        <v>1.4769107350628943</v>
      </c>
      <c r="O75" s="327">
        <v>1.4317857251218065</v>
      </c>
      <c r="P75" s="327">
        <v>0.68552123761107708</v>
      </c>
      <c r="Q75" s="327">
        <v>1.9045505924279271</v>
      </c>
      <c r="R75" s="327">
        <v>53.871210223001754</v>
      </c>
      <c r="S75" s="327">
        <v>2.1333114210262791</v>
      </c>
      <c r="T75" s="327">
        <v>2.6878039653321535</v>
      </c>
      <c r="U75" s="327">
        <v>2.1509231044990145</v>
      </c>
      <c r="V75" s="326">
        <v>20.8851317752362</v>
      </c>
      <c r="W75" s="325">
        <v>0.5510083274394092</v>
      </c>
      <c r="X75" s="325">
        <v>0.6195243514035802</v>
      </c>
      <c r="Y75" s="325">
        <v>0.39789941261875672</v>
      </c>
      <c r="Z75" s="325">
        <v>0.27225844218577677</v>
      </c>
      <c r="AA75" s="325">
        <v>0.69152592820129755</v>
      </c>
      <c r="AB75" s="325">
        <v>0.57368731699685094</v>
      </c>
      <c r="AC75" s="325">
        <v>0.4514655615974168</v>
      </c>
      <c r="AD75" s="325">
        <v>0.36800733025211074</v>
      </c>
      <c r="AE75" s="325">
        <v>0.63864491844416549</v>
      </c>
      <c r="AF75" s="324">
        <v>0.37553455992043755</v>
      </c>
      <c r="AG75" s="323">
        <v>0.49499033681319271</v>
      </c>
      <c r="AH75" s="609">
        <v>2</v>
      </c>
      <c r="AI75" s="251"/>
      <c r="AJ75" s="251"/>
    </row>
    <row r="76" spans="2:36" hidden="1">
      <c r="B76" s="331" t="s">
        <v>68</v>
      </c>
      <c r="C76" s="329">
        <v>1.3695056736663622</v>
      </c>
      <c r="D76" s="330">
        <v>2.6737967914438503</v>
      </c>
      <c r="E76" s="330">
        <v>2.9346550149993478</v>
      </c>
      <c r="F76" s="330">
        <v>0.65214555888874404</v>
      </c>
      <c r="G76" s="330">
        <v>3.7172296856658407</v>
      </c>
      <c r="H76" s="330">
        <v>101.40863440719968</v>
      </c>
      <c r="I76" s="329">
        <v>19.45525291828794</v>
      </c>
      <c r="J76" s="329">
        <v>11.673151750972762</v>
      </c>
      <c r="K76" s="329">
        <v>3.3362598770851628</v>
      </c>
      <c r="L76" s="328">
        <v>16.574585635359114</v>
      </c>
      <c r="M76" s="327">
        <v>1.1105069441742832</v>
      </c>
      <c r="N76" s="327">
        <v>1.387957386885984</v>
      </c>
      <c r="O76" s="327">
        <v>1.4317010768684415</v>
      </c>
      <c r="P76" s="327">
        <v>0.86719116985253175</v>
      </c>
      <c r="Q76" s="327">
        <v>1.5490774511068301</v>
      </c>
      <c r="R76" s="327">
        <v>101.40863440719968</v>
      </c>
      <c r="S76" s="327">
        <v>2.6895458996923005</v>
      </c>
      <c r="T76" s="327">
        <v>2.2684508666288679</v>
      </c>
      <c r="U76" s="327">
        <v>3.3362598770851628</v>
      </c>
      <c r="V76" s="326">
        <v>16.574585635359114</v>
      </c>
      <c r="W76" s="325">
        <v>0.36679208989096085</v>
      </c>
      <c r="X76" s="325">
        <v>0.58221081306564515</v>
      </c>
      <c r="Y76" s="325">
        <v>0.39782973893651552</v>
      </c>
      <c r="Z76" s="325">
        <v>0.50804911813720677</v>
      </c>
      <c r="AA76" s="325">
        <v>0.76659519025177403</v>
      </c>
      <c r="AB76" s="325">
        <v>0</v>
      </c>
      <c r="AC76" s="325">
        <v>0.30844201408908462</v>
      </c>
      <c r="AD76" s="325">
        <v>0.46661127899053295</v>
      </c>
      <c r="AE76" s="325">
        <v>0.43950834064969257</v>
      </c>
      <c r="AF76" s="324">
        <v>0.5044198895027624</v>
      </c>
      <c r="AG76" s="323">
        <v>0.43082572558343823</v>
      </c>
      <c r="AH76" s="609">
        <v>2</v>
      </c>
      <c r="AI76" s="251"/>
      <c r="AJ76" s="251"/>
    </row>
    <row r="77" spans="2:36" hidden="1">
      <c r="B77" s="331" t="s">
        <v>69</v>
      </c>
      <c r="C77" s="329">
        <v>1.6883336147222692</v>
      </c>
      <c r="D77" s="330">
        <v>0</v>
      </c>
      <c r="E77" s="330">
        <v>2.8701671450278576</v>
      </c>
      <c r="F77" s="330">
        <v>1.0130001688333614</v>
      </c>
      <c r="G77" s="330">
        <v>12.156002026000339</v>
      </c>
      <c r="H77" s="330">
        <v>35.623839270639877</v>
      </c>
      <c r="I77" s="329">
        <v>0</v>
      </c>
      <c r="J77" s="329">
        <v>13.888888888888888</v>
      </c>
      <c r="K77" s="329">
        <v>1.9184652278177459</v>
      </c>
      <c r="L77" s="328">
        <v>17.857142857142858</v>
      </c>
      <c r="M77" s="327">
        <v>1.1907467983167837</v>
      </c>
      <c r="N77" s="327">
        <v>0</v>
      </c>
      <c r="O77" s="327">
        <v>1.421136289632372</v>
      </c>
      <c r="P77" s="327">
        <v>1.0043147458038493</v>
      </c>
      <c r="Q77" s="327">
        <v>2.2993067870559907</v>
      </c>
      <c r="R77" s="327">
        <v>35.623839270639877</v>
      </c>
      <c r="S77" s="327">
        <v>0</v>
      </c>
      <c r="T77" s="327">
        <v>2.4037492838456807</v>
      </c>
      <c r="U77" s="327">
        <v>1.9184652278177459</v>
      </c>
      <c r="V77" s="326">
        <v>17.857142857142858</v>
      </c>
      <c r="W77" s="325">
        <v>0.44905155078753922</v>
      </c>
      <c r="X77" s="325">
        <v>0</v>
      </c>
      <c r="Y77" s="325">
        <v>0.38913389939380894</v>
      </c>
      <c r="Z77" s="325">
        <v>0.686022766629935</v>
      </c>
      <c r="AA77" s="325">
        <v>0.60816082188004461</v>
      </c>
      <c r="AB77" s="325">
        <v>0.79389877067899128</v>
      </c>
      <c r="AC77" s="325">
        <v>1</v>
      </c>
      <c r="AD77" s="325">
        <v>0.4347980928309722</v>
      </c>
      <c r="AE77" s="325">
        <v>0.67769784172661873</v>
      </c>
      <c r="AF77" s="324">
        <v>0.46607142857142847</v>
      </c>
      <c r="AG77" s="323">
        <v>0.54423171025329464</v>
      </c>
      <c r="AH77" s="609">
        <v>3</v>
      </c>
      <c r="AI77" s="251"/>
      <c r="AJ77" s="251"/>
    </row>
    <row r="78" spans="2:36" hidden="1">
      <c r="B78" s="331" t="s">
        <v>70</v>
      </c>
      <c r="C78" s="329">
        <v>0.83320708983487346</v>
      </c>
      <c r="D78" s="330">
        <v>1.2119375852143615</v>
      </c>
      <c r="E78" s="330">
        <v>1.9693985759733375</v>
      </c>
      <c r="F78" s="330">
        <v>0.45447659445538557</v>
      </c>
      <c r="G78" s="330">
        <v>7.0443872140584762</v>
      </c>
      <c r="H78" s="330">
        <v>37.342826844417509</v>
      </c>
      <c r="I78" s="329">
        <v>7.9365079365079358</v>
      </c>
      <c r="J78" s="329">
        <v>0</v>
      </c>
      <c r="K78" s="329">
        <v>1.1353315168029066</v>
      </c>
      <c r="L78" s="328">
        <v>21.011673151750973</v>
      </c>
      <c r="M78" s="327">
        <v>0.94098850660901145</v>
      </c>
      <c r="N78" s="327">
        <v>1.0661707199746926</v>
      </c>
      <c r="O78" s="327">
        <v>1.2534620984543545</v>
      </c>
      <c r="P78" s="327">
        <v>0.76884213137892032</v>
      </c>
      <c r="Q78" s="327">
        <v>1.9169659848596277</v>
      </c>
      <c r="R78" s="327">
        <v>37.342826844417509</v>
      </c>
      <c r="S78" s="327">
        <v>1.9946949352952514</v>
      </c>
      <c r="T78" s="327">
        <v>0</v>
      </c>
      <c r="U78" s="327">
        <v>1.1353315168029066</v>
      </c>
      <c r="V78" s="326">
        <v>21.011673151750973</v>
      </c>
      <c r="W78" s="325">
        <v>0.19300693742314778</v>
      </c>
      <c r="X78" s="325">
        <v>0.44722995648730346</v>
      </c>
      <c r="Y78" s="325">
        <v>0.25112185718635849</v>
      </c>
      <c r="Z78" s="325">
        <v>0.38040121308902936</v>
      </c>
      <c r="AA78" s="325">
        <v>0.68890403011793999</v>
      </c>
      <c r="AB78" s="325">
        <v>0.77315382317552028</v>
      </c>
      <c r="AC78" s="325">
        <v>0.48710776338960993</v>
      </c>
      <c r="AD78" s="325">
        <v>1</v>
      </c>
      <c r="AE78" s="325">
        <v>0.80926430517711179</v>
      </c>
      <c r="AF78" s="324">
        <v>0.37175097276264585</v>
      </c>
      <c r="AG78" s="323">
        <v>0.53598990479116537</v>
      </c>
      <c r="AH78" s="609">
        <v>3</v>
      </c>
      <c r="AI78" s="251"/>
      <c r="AJ78" s="251"/>
    </row>
    <row r="79" spans="2:36" hidden="1">
      <c r="B79" s="331" t="s">
        <v>71</v>
      </c>
      <c r="C79" s="329">
        <v>1.4687100893997447</v>
      </c>
      <c r="D79" s="330">
        <v>0.89399744572158368</v>
      </c>
      <c r="E79" s="330">
        <v>1.8518518518518519</v>
      </c>
      <c r="F79" s="330">
        <v>0.57471264367816088</v>
      </c>
      <c r="G79" s="330">
        <v>7.2796934865900385</v>
      </c>
      <c r="H79" s="330">
        <v>21.966794380587483</v>
      </c>
      <c r="I79" s="329">
        <v>11.627906976744185</v>
      </c>
      <c r="J79" s="329">
        <v>17.441860465116278</v>
      </c>
      <c r="K79" s="329">
        <v>1.5401201293700908</v>
      </c>
      <c r="L79" s="328">
        <v>12.775842044134729</v>
      </c>
      <c r="M79" s="327">
        <v>1.1366986898535623</v>
      </c>
      <c r="N79" s="327">
        <v>0.96333814958942787</v>
      </c>
      <c r="O79" s="327">
        <v>1.2280104995467955</v>
      </c>
      <c r="P79" s="327">
        <v>0.83141320364150739</v>
      </c>
      <c r="Q79" s="327">
        <v>1.9380770159875347</v>
      </c>
      <c r="R79" s="327">
        <v>21.966794380587483</v>
      </c>
      <c r="S79" s="327">
        <v>2.2655162567980835</v>
      </c>
      <c r="T79" s="327">
        <v>2.5933687258928777</v>
      </c>
      <c r="U79" s="327">
        <v>1.5401201293700908</v>
      </c>
      <c r="V79" s="326">
        <v>12.775842044134729</v>
      </c>
      <c r="W79" s="325">
        <v>0.39364307189413728</v>
      </c>
      <c r="X79" s="325">
        <v>0.40409445753084067</v>
      </c>
      <c r="Y79" s="325">
        <v>0.23017273485573209</v>
      </c>
      <c r="Z79" s="325">
        <v>0.4616126455025798</v>
      </c>
      <c r="AA79" s="325">
        <v>0.68444577619189984</v>
      </c>
      <c r="AB79" s="325">
        <v>0.95871362077943334</v>
      </c>
      <c r="AC79" s="325">
        <v>0.41747197555581317</v>
      </c>
      <c r="AD79" s="325">
        <v>0.39021221567578918</v>
      </c>
      <c r="AE79" s="325">
        <v>0.74125981826582477</v>
      </c>
      <c r="AF79" s="324">
        <v>0.6180023228803716</v>
      </c>
      <c r="AG79" s="323">
        <v>0.52491575821676928</v>
      </c>
      <c r="AH79" s="609">
        <v>3</v>
      </c>
      <c r="AI79" s="251"/>
      <c r="AJ79" s="251"/>
    </row>
    <row r="80" spans="2:36" hidden="1">
      <c r="B80" s="331" t="s">
        <v>72</v>
      </c>
      <c r="C80" s="329">
        <v>2.947481243301179</v>
      </c>
      <c r="D80" s="330">
        <v>3.4833869239013935</v>
      </c>
      <c r="E80" s="330">
        <v>4.287245444801715</v>
      </c>
      <c r="F80" s="330">
        <v>1.339764201500536</v>
      </c>
      <c r="G80" s="330">
        <v>6.162915326902465</v>
      </c>
      <c r="H80" s="330">
        <v>29.7427652733119</v>
      </c>
      <c r="I80" s="329">
        <v>0</v>
      </c>
      <c r="J80" s="329">
        <v>0</v>
      </c>
      <c r="K80" s="329">
        <v>0.74794315632011965</v>
      </c>
      <c r="L80" s="328">
        <v>21.798365122615802</v>
      </c>
      <c r="M80" s="327">
        <v>1.4337838471407647</v>
      </c>
      <c r="N80" s="327">
        <v>1.5158884329817797</v>
      </c>
      <c r="O80" s="327">
        <v>1.6245239403644742</v>
      </c>
      <c r="P80" s="327">
        <v>1.1024091005763756</v>
      </c>
      <c r="Q80" s="327">
        <v>1.8334204323224719</v>
      </c>
      <c r="R80" s="327">
        <v>29.7427652733119</v>
      </c>
      <c r="S80" s="327">
        <v>0</v>
      </c>
      <c r="T80" s="327">
        <v>0</v>
      </c>
      <c r="U80" s="327">
        <v>0.74794315632011965</v>
      </c>
      <c r="V80" s="326">
        <v>21.798365122615802</v>
      </c>
      <c r="W80" s="325">
        <v>0.69820575012907193</v>
      </c>
      <c r="X80" s="325">
        <v>0.63587444789155367</v>
      </c>
      <c r="Y80" s="325">
        <v>0.55654156565481128</v>
      </c>
      <c r="Z80" s="325">
        <v>0.8133401159208018</v>
      </c>
      <c r="AA80" s="325">
        <v>0.70654728427001234</v>
      </c>
      <c r="AB80" s="325">
        <v>0.8648722746179901</v>
      </c>
      <c r="AC80" s="325">
        <v>1</v>
      </c>
      <c r="AD80" s="325">
        <v>1</v>
      </c>
      <c r="AE80" s="325">
        <v>0.87434554973821987</v>
      </c>
      <c r="AF80" s="324">
        <v>0.34822888283378745</v>
      </c>
      <c r="AG80" s="323">
        <v>0.75258862741479315</v>
      </c>
      <c r="AH80" s="609">
        <v>1</v>
      </c>
      <c r="AI80" s="251"/>
      <c r="AJ80" s="251"/>
    </row>
    <row r="81" spans="2:36" hidden="1">
      <c r="B81" s="331" t="s">
        <v>73</v>
      </c>
      <c r="C81" s="329">
        <v>1.4027431421446384</v>
      </c>
      <c r="D81" s="330">
        <v>0</v>
      </c>
      <c r="E81" s="330">
        <v>2.4158354114713219</v>
      </c>
      <c r="F81" s="330">
        <v>0.54551122194513713</v>
      </c>
      <c r="G81" s="330">
        <v>4.2082294264339151</v>
      </c>
      <c r="H81" s="330">
        <v>27.041770573566083</v>
      </c>
      <c r="I81" s="329">
        <v>5.4347826086956523</v>
      </c>
      <c r="J81" s="329">
        <v>10.869565217391305</v>
      </c>
      <c r="K81" s="329">
        <v>2.4630541871921183</v>
      </c>
      <c r="L81" s="328">
        <v>16.27670396744659</v>
      </c>
      <c r="M81" s="327">
        <v>1.1194191136743898</v>
      </c>
      <c r="N81" s="327">
        <v>0</v>
      </c>
      <c r="O81" s="327">
        <v>1.3418040991699434</v>
      </c>
      <c r="P81" s="327">
        <v>0.81708623898222121</v>
      </c>
      <c r="Q81" s="327">
        <v>1.6144817356907888</v>
      </c>
      <c r="R81" s="327">
        <v>27.041770573566083</v>
      </c>
      <c r="S81" s="327">
        <v>1.7581694345847965</v>
      </c>
      <c r="T81" s="327">
        <v>2.2151546799151522</v>
      </c>
      <c r="U81" s="327">
        <v>2.4630541871921183</v>
      </c>
      <c r="V81" s="326">
        <v>16.27670396744659</v>
      </c>
      <c r="W81" s="325">
        <v>0.37592857532369545</v>
      </c>
      <c r="X81" s="325">
        <v>0</v>
      </c>
      <c r="Y81" s="325">
        <v>0.32383584999462617</v>
      </c>
      <c r="Z81" s="325">
        <v>0.44301757784517859</v>
      </c>
      <c r="AA81" s="325">
        <v>0.75278303172860139</v>
      </c>
      <c r="AB81" s="325">
        <v>0.89746820149269402</v>
      </c>
      <c r="AC81" s="325">
        <v>0.54792512995941145</v>
      </c>
      <c r="AD81" s="325">
        <v>0.47914299624485313</v>
      </c>
      <c r="AE81" s="325">
        <v>0.58620689655172409</v>
      </c>
      <c r="AF81" s="324">
        <v>0.51332655137334693</v>
      </c>
      <c r="AG81" s="323">
        <v>0.48306167097363056</v>
      </c>
      <c r="AH81" s="609">
        <v>2</v>
      </c>
      <c r="AI81" s="251"/>
      <c r="AJ81" s="251"/>
    </row>
    <row r="82" spans="2:36" hidden="1">
      <c r="B82" s="331" t="s">
        <v>74</v>
      </c>
      <c r="C82" s="329">
        <v>1.1210762331838564</v>
      </c>
      <c r="D82" s="330">
        <v>0</v>
      </c>
      <c r="E82" s="330">
        <v>2.4663677130044843</v>
      </c>
      <c r="F82" s="330">
        <v>0.67264573991031396</v>
      </c>
      <c r="G82" s="330">
        <v>74.215246636771298</v>
      </c>
      <c r="H82" s="330">
        <v>37.892376681614344</v>
      </c>
      <c r="I82" s="329">
        <v>0</v>
      </c>
      <c r="J82" s="329">
        <v>13.888888888888888</v>
      </c>
      <c r="K82" s="329">
        <v>2.5316455696202533</v>
      </c>
      <c r="L82" s="328">
        <v>12.01923076923077</v>
      </c>
      <c r="M82" s="327">
        <v>1.0388313528362292</v>
      </c>
      <c r="N82" s="327">
        <v>0</v>
      </c>
      <c r="O82" s="327">
        <v>1.3510951722198552</v>
      </c>
      <c r="P82" s="327">
        <v>0.87618429672168274</v>
      </c>
      <c r="Q82" s="327">
        <v>4.2024031341122106</v>
      </c>
      <c r="R82" s="327">
        <v>37.892376681614344</v>
      </c>
      <c r="S82" s="327">
        <v>0</v>
      </c>
      <c r="T82" s="327">
        <v>2.4037492838456807</v>
      </c>
      <c r="U82" s="327">
        <v>2.5316455696202533</v>
      </c>
      <c r="V82" s="326">
        <v>12.01923076923077</v>
      </c>
      <c r="W82" s="325">
        <v>0.29331245105162673</v>
      </c>
      <c r="X82" s="325">
        <v>0</v>
      </c>
      <c r="Y82" s="325">
        <v>0.33148329983116992</v>
      </c>
      <c r="Z82" s="325">
        <v>0.51972136041324712</v>
      </c>
      <c r="AA82" s="325">
        <v>0.20626255791129183</v>
      </c>
      <c r="AB82" s="325">
        <v>0.76652179005492249</v>
      </c>
      <c r="AC82" s="325">
        <v>1</v>
      </c>
      <c r="AD82" s="325">
        <v>0.4347980928309722</v>
      </c>
      <c r="AE82" s="325">
        <v>0.57468354430379742</v>
      </c>
      <c r="AF82" s="324">
        <v>0.64062499999999989</v>
      </c>
      <c r="AG82" s="323">
        <v>0.47120505857110612</v>
      </c>
      <c r="AH82" s="609">
        <v>2</v>
      </c>
      <c r="AI82" s="251"/>
      <c r="AJ82" s="251"/>
    </row>
    <row r="83" spans="2:36" hidden="1">
      <c r="B83" s="331" t="s">
        <v>75</v>
      </c>
      <c r="C83" s="329">
        <v>1.9256406458302473</v>
      </c>
      <c r="D83" s="330">
        <v>0.88875722115242195</v>
      </c>
      <c r="E83" s="330">
        <v>2.2218930528810543</v>
      </c>
      <c r="F83" s="330">
        <v>0.88875722115242195</v>
      </c>
      <c r="G83" s="330">
        <v>13.775736927862539</v>
      </c>
      <c r="H83" s="330">
        <v>49.177899570434008</v>
      </c>
      <c r="I83" s="329">
        <v>10.416666666666666</v>
      </c>
      <c r="J83" s="329">
        <v>0</v>
      </c>
      <c r="K83" s="329">
        <v>2.1231422505307855</v>
      </c>
      <c r="L83" s="328">
        <v>8.7976539589442826</v>
      </c>
      <c r="M83" s="327">
        <v>1.2441089511603796</v>
      </c>
      <c r="N83" s="327">
        <v>0.96145223675992442</v>
      </c>
      <c r="O83" s="327">
        <v>1.3048914444878579</v>
      </c>
      <c r="P83" s="327">
        <v>0.96145223675992442</v>
      </c>
      <c r="Q83" s="327">
        <v>2.3972037414630587</v>
      </c>
      <c r="R83" s="327">
        <v>49.177899570434008</v>
      </c>
      <c r="S83" s="327">
        <v>2.183951161840747</v>
      </c>
      <c r="T83" s="327">
        <v>0</v>
      </c>
      <c r="U83" s="327">
        <v>2.1231422505307855</v>
      </c>
      <c r="V83" s="326">
        <v>8.7976539589442826</v>
      </c>
      <c r="W83" s="325">
        <v>0.50375680881803719</v>
      </c>
      <c r="X83" s="325">
        <v>0.40330336779551412</v>
      </c>
      <c r="Y83" s="325">
        <v>0.29345317261188947</v>
      </c>
      <c r="Z83" s="325">
        <v>0.63039121629166106</v>
      </c>
      <c r="AA83" s="325">
        <v>0.58748682075294012</v>
      </c>
      <c r="AB83" s="325">
        <v>0.63032675092308699</v>
      </c>
      <c r="AC83" s="325">
        <v>0.4384446582662222</v>
      </c>
      <c r="AD83" s="325">
        <v>1</v>
      </c>
      <c r="AE83" s="325">
        <v>0.64331210191082799</v>
      </c>
      <c r="AF83" s="324">
        <v>0.73695014662756597</v>
      </c>
      <c r="AG83" s="323">
        <v>0.58256873649210494</v>
      </c>
      <c r="AH83" s="609">
        <v>3</v>
      </c>
      <c r="AI83" s="251"/>
      <c r="AJ83" s="251"/>
    </row>
    <row r="84" spans="2:36" hidden="1">
      <c r="B84" s="331" t="s">
        <v>76</v>
      </c>
      <c r="C84" s="329">
        <v>2.1173623714458563</v>
      </c>
      <c r="D84" s="330">
        <v>2.4198427102238358</v>
      </c>
      <c r="E84" s="330">
        <v>3.3272837265577739</v>
      </c>
      <c r="F84" s="330">
        <v>0.90744101633393826</v>
      </c>
      <c r="G84" s="330">
        <v>26.315789473684209</v>
      </c>
      <c r="H84" s="330">
        <v>29.643073200241986</v>
      </c>
      <c r="I84" s="329">
        <v>0</v>
      </c>
      <c r="J84" s="329">
        <v>0</v>
      </c>
      <c r="K84" s="329">
        <v>0.73583517292126566</v>
      </c>
      <c r="L84" s="328">
        <v>19.417475728155338</v>
      </c>
      <c r="M84" s="327">
        <v>1.2840986722803263</v>
      </c>
      <c r="N84" s="327">
        <v>1.3425456010595183</v>
      </c>
      <c r="O84" s="327">
        <v>1.4928973437188917</v>
      </c>
      <c r="P84" s="327">
        <v>0.96814290812309578</v>
      </c>
      <c r="Q84" s="327">
        <v>2.9744417462950143</v>
      </c>
      <c r="R84" s="327">
        <v>29.643073200241986</v>
      </c>
      <c r="S84" s="327">
        <v>0</v>
      </c>
      <c r="T84" s="327">
        <v>0</v>
      </c>
      <c r="U84" s="327">
        <v>0.73583517292126566</v>
      </c>
      <c r="V84" s="326">
        <v>19.417475728155338</v>
      </c>
      <c r="W84" s="325">
        <v>0.54475305608051783</v>
      </c>
      <c r="X84" s="325">
        <v>0.5631617896600285</v>
      </c>
      <c r="Y84" s="325">
        <v>0.44820017283672092</v>
      </c>
      <c r="Z84" s="325">
        <v>0.63907508545936831</v>
      </c>
      <c r="AA84" s="325">
        <v>0.46558497779180902</v>
      </c>
      <c r="AB84" s="325">
        <v>0.86607537047155858</v>
      </c>
      <c r="AC84" s="325">
        <v>1</v>
      </c>
      <c r="AD84" s="325">
        <v>1</v>
      </c>
      <c r="AE84" s="325">
        <v>0.87637969094922741</v>
      </c>
      <c r="AF84" s="324">
        <v>0.4194174757281553</v>
      </c>
      <c r="AG84" s="323">
        <v>0.68449388581994441</v>
      </c>
      <c r="AH84" s="609">
        <v>1</v>
      </c>
      <c r="AI84" s="251"/>
      <c r="AJ84" s="251"/>
    </row>
    <row r="85" spans="2:36" hidden="1">
      <c r="B85" s="331" t="s">
        <v>77</v>
      </c>
      <c r="C85" s="329">
        <v>1.3559322033898307</v>
      </c>
      <c r="D85" s="330">
        <v>0.67796610169491534</v>
      </c>
      <c r="E85" s="330">
        <v>2.7118644067796613</v>
      </c>
      <c r="F85" s="330">
        <v>0.79096045197740106</v>
      </c>
      <c r="G85" s="330">
        <v>10.169491525423728</v>
      </c>
      <c r="H85" s="330">
        <v>21.016949152542374</v>
      </c>
      <c r="I85" s="329">
        <v>0</v>
      </c>
      <c r="J85" s="329">
        <v>0</v>
      </c>
      <c r="K85" s="329">
        <v>2.1875854525567404</v>
      </c>
      <c r="L85" s="328">
        <v>6.9930069930069934</v>
      </c>
      <c r="M85" s="327">
        <v>1.1068259304053893</v>
      </c>
      <c r="N85" s="327">
        <v>0.8784883231355981</v>
      </c>
      <c r="O85" s="327">
        <v>1.394513288287228</v>
      </c>
      <c r="P85" s="327">
        <v>0.92480802521109884</v>
      </c>
      <c r="Q85" s="327">
        <v>2.1665385096753398</v>
      </c>
      <c r="R85" s="327">
        <v>21.016949152542374</v>
      </c>
      <c r="S85" s="327">
        <v>0</v>
      </c>
      <c r="T85" s="327">
        <v>0</v>
      </c>
      <c r="U85" s="327">
        <v>2.1875854525567404</v>
      </c>
      <c r="V85" s="326">
        <v>6.9930069930069934</v>
      </c>
      <c r="W85" s="325">
        <v>0.36301842639894677</v>
      </c>
      <c r="X85" s="325">
        <v>0.36850223624586459</v>
      </c>
      <c r="Y85" s="325">
        <v>0.36722059980058719</v>
      </c>
      <c r="Z85" s="325">
        <v>0.58283043777317167</v>
      </c>
      <c r="AA85" s="325">
        <v>0.63619899255487333</v>
      </c>
      <c r="AB85" s="325">
        <v>0.97017646652235856</v>
      </c>
      <c r="AC85" s="325">
        <v>1</v>
      </c>
      <c r="AD85" s="325">
        <v>1</v>
      </c>
      <c r="AE85" s="325">
        <v>0.63248564397046758</v>
      </c>
      <c r="AF85" s="324">
        <v>0.79090909090909089</v>
      </c>
      <c r="AG85" s="323">
        <v>0.66417831520934456</v>
      </c>
      <c r="AH85" s="609">
        <v>1</v>
      </c>
      <c r="AI85" s="251"/>
      <c r="AJ85" s="251"/>
    </row>
    <row r="86" spans="2:36" hidden="1">
      <c r="B86" s="331" t="s">
        <v>78</v>
      </c>
      <c r="C86" s="329">
        <v>1.2935216125902771</v>
      </c>
      <c r="D86" s="330">
        <v>1.4013150803061334</v>
      </c>
      <c r="E86" s="330">
        <v>1.832488951169559</v>
      </c>
      <c r="F86" s="330">
        <v>0.75455427401099495</v>
      </c>
      <c r="G86" s="330">
        <v>4.8507060472135395</v>
      </c>
      <c r="H86" s="330">
        <v>41.177104667457151</v>
      </c>
      <c r="I86" s="329">
        <v>0</v>
      </c>
      <c r="J86" s="329">
        <v>0</v>
      </c>
      <c r="K86" s="329">
        <v>2.9085140137493388</v>
      </c>
      <c r="L86" s="328">
        <v>14.598540145985401</v>
      </c>
      <c r="M86" s="327">
        <v>1.089576923198297</v>
      </c>
      <c r="N86" s="327">
        <v>1.1190391100322361</v>
      </c>
      <c r="O86" s="327">
        <v>1.2237154829037156</v>
      </c>
      <c r="P86" s="327">
        <v>0.9103956231758481</v>
      </c>
      <c r="Q86" s="327">
        <v>1.6927844167494699</v>
      </c>
      <c r="R86" s="327">
        <v>41.177104667457151</v>
      </c>
      <c r="S86" s="327">
        <v>0</v>
      </c>
      <c r="T86" s="327">
        <v>0</v>
      </c>
      <c r="U86" s="327">
        <v>2.9085140137493388</v>
      </c>
      <c r="V86" s="326">
        <v>14.598540145985401</v>
      </c>
      <c r="W86" s="325">
        <v>0.3453352682100404</v>
      </c>
      <c r="X86" s="325">
        <v>0.46940682492123514</v>
      </c>
      <c r="Y86" s="325">
        <v>0.22663752163023859</v>
      </c>
      <c r="Z86" s="325">
        <v>0.56412448034781804</v>
      </c>
      <c r="AA86" s="325">
        <v>0.73624697372488479</v>
      </c>
      <c r="AB86" s="325">
        <v>0.72688130011249452</v>
      </c>
      <c r="AC86" s="325">
        <v>1</v>
      </c>
      <c r="AD86" s="325">
        <v>1</v>
      </c>
      <c r="AE86" s="325">
        <v>0.51136964569011101</v>
      </c>
      <c r="AF86" s="324">
        <v>0.56350364963503641</v>
      </c>
      <c r="AG86" s="323">
        <v>0.60950048112489941</v>
      </c>
      <c r="AH86" s="609">
        <v>1</v>
      </c>
      <c r="AI86" s="251"/>
      <c r="AJ86" s="251"/>
    </row>
    <row r="87" spans="2:36" hidden="1">
      <c r="B87" s="331" t="s">
        <v>79</v>
      </c>
      <c r="C87" s="329">
        <v>3.2042381389784889</v>
      </c>
      <c r="D87" s="330">
        <v>2.2643282848781321</v>
      </c>
      <c r="E87" s="330">
        <v>6.7289000918548272</v>
      </c>
      <c r="F87" s="330">
        <v>0.49131651464336829</v>
      </c>
      <c r="G87" s="330">
        <v>5.2763121355179123</v>
      </c>
      <c r="H87" s="330">
        <v>46.845961591865503</v>
      </c>
      <c r="I87" s="329">
        <v>7.0778564206268957</v>
      </c>
      <c r="J87" s="329">
        <v>15.166835187057634</v>
      </c>
      <c r="K87" s="329">
        <v>1.9405188778738662</v>
      </c>
      <c r="L87" s="328">
        <v>27.485380116959064</v>
      </c>
      <c r="M87" s="327">
        <v>1.4742628723582998</v>
      </c>
      <c r="N87" s="327">
        <v>1.3131463490177526</v>
      </c>
      <c r="O87" s="327">
        <v>1.8879103180566565</v>
      </c>
      <c r="P87" s="327">
        <v>0.78907894292817204</v>
      </c>
      <c r="Q87" s="327">
        <v>1.7409120307353416</v>
      </c>
      <c r="R87" s="327">
        <v>46.845961591865503</v>
      </c>
      <c r="S87" s="327">
        <v>1.9199971445113506</v>
      </c>
      <c r="T87" s="327">
        <v>2.4753217382401402</v>
      </c>
      <c r="U87" s="327">
        <v>1.9405188778738662</v>
      </c>
      <c r="V87" s="326">
        <v>27.485380116959064</v>
      </c>
      <c r="W87" s="325">
        <v>0.73970361708805177</v>
      </c>
      <c r="X87" s="325">
        <v>0.55082959373205354</v>
      </c>
      <c r="Y87" s="325">
        <v>0.77333397490715772</v>
      </c>
      <c r="Z87" s="325">
        <v>0.40666671236800661</v>
      </c>
      <c r="AA87" s="325">
        <v>0.72608332408108212</v>
      </c>
      <c r="AB87" s="325">
        <v>0.65846885717487513</v>
      </c>
      <c r="AC87" s="325">
        <v>0.50631466882015841</v>
      </c>
      <c r="AD87" s="325">
        <v>0.41796901336067172</v>
      </c>
      <c r="AE87" s="325">
        <v>0.67399282851719045</v>
      </c>
      <c r="AF87" s="324">
        <v>0.17818713450292387</v>
      </c>
      <c r="AG87" s="323">
        <v>0.56701759997757817</v>
      </c>
      <c r="AH87" s="609">
        <v>3</v>
      </c>
      <c r="AI87" s="251"/>
      <c r="AJ87" s="251"/>
    </row>
    <row r="88" spans="2:36" hidden="1">
      <c r="B88" s="331" t="s">
        <v>80</v>
      </c>
      <c r="C88" s="329">
        <v>2.2889114954221772</v>
      </c>
      <c r="D88" s="330">
        <v>0</v>
      </c>
      <c r="E88" s="330">
        <v>3.0518819938962358</v>
      </c>
      <c r="F88" s="330">
        <v>1.0172939979654119</v>
      </c>
      <c r="G88" s="330">
        <v>9.664292980671414</v>
      </c>
      <c r="H88" s="330">
        <v>27.212614445574772</v>
      </c>
      <c r="I88" s="329">
        <v>19.607843137254903</v>
      </c>
      <c r="J88" s="329">
        <v>29.411764705882351</v>
      </c>
      <c r="K88" s="329">
        <v>1.3689253935660506</v>
      </c>
      <c r="L88" s="328">
        <v>10.101010101010102</v>
      </c>
      <c r="M88" s="327">
        <v>1.3178814146871136</v>
      </c>
      <c r="N88" s="327">
        <v>0</v>
      </c>
      <c r="O88" s="327">
        <v>1.4505161846557266</v>
      </c>
      <c r="P88" s="327">
        <v>1.0057317502591152</v>
      </c>
      <c r="Q88" s="327">
        <v>2.1300511335907562</v>
      </c>
      <c r="R88" s="327">
        <v>27.212614445574772</v>
      </c>
      <c r="S88" s="327">
        <v>2.6965590889371929</v>
      </c>
      <c r="T88" s="327">
        <v>3.0867895949930411</v>
      </c>
      <c r="U88" s="327">
        <v>1.3689253935660506</v>
      </c>
      <c r="V88" s="326">
        <v>10.101010101010102</v>
      </c>
      <c r="W88" s="325">
        <v>0.57938609732527235</v>
      </c>
      <c r="X88" s="325">
        <v>0</v>
      </c>
      <c r="Y88" s="325">
        <v>0.413316388562394</v>
      </c>
      <c r="Z88" s="325">
        <v>0.68786190662526059</v>
      </c>
      <c r="AA88" s="325">
        <v>0.64390444221739429</v>
      </c>
      <c r="AB88" s="325">
        <v>0.89540643722506674</v>
      </c>
      <c r="AC88" s="325">
        <v>0.30663872564936517</v>
      </c>
      <c r="AD88" s="325">
        <v>0.27419245515973545</v>
      </c>
      <c r="AE88" s="325">
        <v>0.77002053388090341</v>
      </c>
      <c r="AF88" s="324">
        <v>0.69797979797979781</v>
      </c>
      <c r="AG88" s="323">
        <v>0.51924569703379975</v>
      </c>
      <c r="AH88" s="609">
        <v>3</v>
      </c>
      <c r="AI88" s="251"/>
      <c r="AJ88" s="251"/>
    </row>
    <row r="89" spans="2:36" hidden="1">
      <c r="B89" s="331" t="s">
        <v>81</v>
      </c>
      <c r="C89" s="329">
        <v>1.0212517628750668</v>
      </c>
      <c r="D89" s="330">
        <v>2.4315518163692067</v>
      </c>
      <c r="E89" s="330">
        <v>1.458931089821524</v>
      </c>
      <c r="F89" s="330">
        <v>0.38904829061907309</v>
      </c>
      <c r="G89" s="330">
        <v>119.8755045470019</v>
      </c>
      <c r="H89" s="330">
        <v>46.880319019598303</v>
      </c>
      <c r="I89" s="329">
        <v>0</v>
      </c>
      <c r="J89" s="329">
        <v>11.583011583011583</v>
      </c>
      <c r="K89" s="329">
        <v>2.5243418680129825</v>
      </c>
      <c r="L89" s="328">
        <v>15.280135823429541</v>
      </c>
      <c r="M89" s="327">
        <v>1.0070343232315973</v>
      </c>
      <c r="N89" s="327">
        <v>1.3447075489633582</v>
      </c>
      <c r="O89" s="327">
        <v>1.1341702720735478</v>
      </c>
      <c r="P89" s="327">
        <v>0.73001957201485956</v>
      </c>
      <c r="Q89" s="327">
        <v>4.9307178240569911</v>
      </c>
      <c r="R89" s="327">
        <v>46.880319019598303</v>
      </c>
      <c r="S89" s="327">
        <v>0</v>
      </c>
      <c r="T89" s="327">
        <v>2.2625967738514796</v>
      </c>
      <c r="U89" s="327">
        <v>2.5243418680129825</v>
      </c>
      <c r="V89" s="326">
        <v>15.280135823429541</v>
      </c>
      <c r="W89" s="325">
        <v>0.26071510224856903</v>
      </c>
      <c r="X89" s="325">
        <v>0.5640686686887314</v>
      </c>
      <c r="Y89" s="325">
        <v>0.15293317077133095</v>
      </c>
      <c r="Z89" s="325">
        <v>0.33001314170223556</v>
      </c>
      <c r="AA89" s="325">
        <v>5.2456151859112732E-2</v>
      </c>
      <c r="AB89" s="325">
        <v>0.65805422763040156</v>
      </c>
      <c r="AC89" s="325">
        <v>1</v>
      </c>
      <c r="AD89" s="325">
        <v>0.46798777213179377</v>
      </c>
      <c r="AE89" s="325">
        <v>0.57591056617381886</v>
      </c>
      <c r="AF89" s="324">
        <v>0.54312393887945676</v>
      </c>
      <c r="AG89" s="323">
        <v>0.46281831081053237</v>
      </c>
      <c r="AH89" s="609">
        <v>2</v>
      </c>
      <c r="AI89" s="251"/>
      <c r="AJ89" s="251"/>
    </row>
    <row r="90" spans="2:36" hidden="1">
      <c r="B90" s="331" t="s">
        <v>82</v>
      </c>
      <c r="C90" s="329">
        <v>2.1407546160021407</v>
      </c>
      <c r="D90" s="330">
        <v>0</v>
      </c>
      <c r="E90" s="330">
        <v>3.7463205780037465</v>
      </c>
      <c r="F90" s="330">
        <v>1.0703773080010703</v>
      </c>
      <c r="G90" s="330">
        <v>25.68905539202569</v>
      </c>
      <c r="H90" s="330">
        <v>47.364195879047365</v>
      </c>
      <c r="I90" s="329">
        <v>17.543859649122805</v>
      </c>
      <c r="J90" s="329">
        <v>0</v>
      </c>
      <c r="K90" s="329">
        <v>1.4054813773717498</v>
      </c>
      <c r="L90" s="328">
        <v>33.444816053511701</v>
      </c>
      <c r="M90" s="327">
        <v>1.2888101955371944</v>
      </c>
      <c r="N90" s="327">
        <v>0</v>
      </c>
      <c r="O90" s="327">
        <v>1.5531079613820673</v>
      </c>
      <c r="P90" s="327">
        <v>1.0229293300915416</v>
      </c>
      <c r="Q90" s="327">
        <v>2.950638773558742</v>
      </c>
      <c r="R90" s="327">
        <v>47.364195879047365</v>
      </c>
      <c r="S90" s="327">
        <v>2.5984142030594466</v>
      </c>
      <c r="T90" s="327">
        <v>0</v>
      </c>
      <c r="U90" s="327">
        <v>1.4054813773717498</v>
      </c>
      <c r="V90" s="326">
        <v>33.444816053511701</v>
      </c>
      <c r="W90" s="325">
        <v>0.54958316659422057</v>
      </c>
      <c r="X90" s="325">
        <v>0</v>
      </c>
      <c r="Y90" s="325">
        <v>0.49775932232708253</v>
      </c>
      <c r="Z90" s="325">
        <v>0.71018276579763606</v>
      </c>
      <c r="AA90" s="325">
        <v>0.47061171930954721</v>
      </c>
      <c r="AB90" s="325">
        <v>0.65221474385486977</v>
      </c>
      <c r="AC90" s="325">
        <v>0.33187453947683543</v>
      </c>
      <c r="AD90" s="325">
        <v>1</v>
      </c>
      <c r="AE90" s="325">
        <v>0.76387912860154605</v>
      </c>
      <c r="AF90" s="324">
        <v>0</v>
      </c>
      <c r="AG90" s="323">
        <v>0.49840025306902042</v>
      </c>
      <c r="AH90" s="609">
        <v>2</v>
      </c>
      <c r="AI90" s="251"/>
      <c r="AJ90" s="251"/>
    </row>
    <row r="91" spans="2:36" hidden="1">
      <c r="B91" s="331" t="s">
        <v>83</v>
      </c>
      <c r="C91" s="329">
        <v>1.5492498369210697</v>
      </c>
      <c r="D91" s="330">
        <v>0</v>
      </c>
      <c r="E91" s="330">
        <v>3.1800391389432483</v>
      </c>
      <c r="F91" s="330">
        <v>0.65231572080887146</v>
      </c>
      <c r="G91" s="330">
        <v>23.972602739726025</v>
      </c>
      <c r="H91" s="330">
        <v>34.817351598173516</v>
      </c>
      <c r="I91" s="329">
        <v>0</v>
      </c>
      <c r="J91" s="329">
        <v>6.1728395061728394</v>
      </c>
      <c r="K91" s="329">
        <v>1.970055161544523</v>
      </c>
      <c r="L91" s="328">
        <v>13.636363636363635</v>
      </c>
      <c r="M91" s="327">
        <v>1.1571077961404295</v>
      </c>
      <c r="N91" s="327">
        <v>0</v>
      </c>
      <c r="O91" s="327">
        <v>1.4705421880367082</v>
      </c>
      <c r="P91" s="327">
        <v>0.86726658761782494</v>
      </c>
      <c r="Q91" s="327">
        <v>2.8834011202800935</v>
      </c>
      <c r="R91" s="327">
        <v>34.817351598173516</v>
      </c>
      <c r="S91" s="327">
        <v>0</v>
      </c>
      <c r="T91" s="327">
        <v>1.8344040271636814</v>
      </c>
      <c r="U91" s="327">
        <v>1.970055161544523</v>
      </c>
      <c r="V91" s="326">
        <v>13.636363636363635</v>
      </c>
      <c r="W91" s="325">
        <v>0.41456586766040521</v>
      </c>
      <c r="X91" s="325">
        <v>0</v>
      </c>
      <c r="Y91" s="325">
        <v>0.42979972212998074</v>
      </c>
      <c r="Z91" s="325">
        <v>0.50814700338237551</v>
      </c>
      <c r="AA91" s="325">
        <v>0.48481105092395627</v>
      </c>
      <c r="AB91" s="325">
        <v>0.8036315603062858</v>
      </c>
      <c r="AC91" s="325">
        <v>1</v>
      </c>
      <c r="AD91" s="325">
        <v>0.56867021796353856</v>
      </c>
      <c r="AE91" s="325">
        <v>0.66903073286052006</v>
      </c>
      <c r="AF91" s="324">
        <v>0.59227272727272728</v>
      </c>
      <c r="AG91" s="323">
        <v>0.54046770914461617</v>
      </c>
      <c r="AH91" s="609">
        <v>3</v>
      </c>
      <c r="AI91" s="251"/>
      <c r="AJ91" s="251"/>
    </row>
    <row r="92" spans="2:36" hidden="1">
      <c r="B92" s="331" t="s">
        <v>84</v>
      </c>
      <c r="C92" s="329">
        <v>0.9296272194849865</v>
      </c>
      <c r="D92" s="330">
        <v>1.5803662731244772</v>
      </c>
      <c r="E92" s="330">
        <v>2.9748071023519564</v>
      </c>
      <c r="F92" s="330">
        <v>0.46481360974249325</v>
      </c>
      <c r="G92" s="330">
        <v>4.3692479315794364</v>
      </c>
      <c r="H92" s="330">
        <v>53.035232871618483</v>
      </c>
      <c r="I92" s="329">
        <v>12.383900928792571</v>
      </c>
      <c r="J92" s="329">
        <v>18.575851393188852</v>
      </c>
      <c r="K92" s="329">
        <v>2.8014616321559074</v>
      </c>
      <c r="L92" s="328">
        <v>15.756893640967922</v>
      </c>
      <c r="M92" s="327">
        <v>0.9759695705027982</v>
      </c>
      <c r="N92" s="327">
        <v>1.1648032782276316</v>
      </c>
      <c r="O92" s="327">
        <v>1.4382010557787352</v>
      </c>
      <c r="P92" s="327">
        <v>0.77462756145254685</v>
      </c>
      <c r="Q92" s="327">
        <v>1.6348160636979598</v>
      </c>
      <c r="R92" s="327">
        <v>53.035232871618483</v>
      </c>
      <c r="S92" s="327">
        <v>2.3135869343143951</v>
      </c>
      <c r="T92" s="327">
        <v>2.6483959150949881</v>
      </c>
      <c r="U92" s="327">
        <v>2.8014616321559074</v>
      </c>
      <c r="V92" s="326">
        <v>15.756893640967922</v>
      </c>
      <c r="W92" s="325">
        <v>0.22886846145310644</v>
      </c>
      <c r="X92" s="325">
        <v>0.48860366325796062</v>
      </c>
      <c r="Y92" s="325">
        <v>0.40317984891714209</v>
      </c>
      <c r="Z92" s="325">
        <v>0.38791016325430527</v>
      </c>
      <c r="AA92" s="325">
        <v>0.74848880293787601</v>
      </c>
      <c r="AB92" s="325">
        <v>0.58377599159408811</v>
      </c>
      <c r="AC92" s="325">
        <v>0.40511165074099714</v>
      </c>
      <c r="AD92" s="325">
        <v>0.37727348180191966</v>
      </c>
      <c r="AE92" s="325">
        <v>0.52935444579780755</v>
      </c>
      <c r="AF92" s="324">
        <v>0.52886888013505906</v>
      </c>
      <c r="AG92" s="323">
        <v>0.46254468340540755</v>
      </c>
      <c r="AH92" s="609">
        <v>2</v>
      </c>
      <c r="AI92" s="251"/>
      <c r="AJ92" s="251"/>
    </row>
    <row r="93" spans="2:36" hidden="1">
      <c r="B93" s="331" t="s">
        <v>85</v>
      </c>
      <c r="C93" s="329">
        <v>2.4863252113376428</v>
      </c>
      <c r="D93" s="330">
        <v>3.7294878170064645</v>
      </c>
      <c r="E93" s="330">
        <v>3.2322227747389358</v>
      </c>
      <c r="F93" s="330">
        <v>1.2431626056688214</v>
      </c>
      <c r="G93" s="330">
        <v>26.355047240179015</v>
      </c>
      <c r="H93" s="330">
        <v>43.51069119840875</v>
      </c>
      <c r="I93" s="329">
        <v>0</v>
      </c>
      <c r="J93" s="329">
        <v>30.303030303030305</v>
      </c>
      <c r="K93" s="329">
        <v>2.9433406916850626</v>
      </c>
      <c r="L93" s="328">
        <v>12.531328320802004</v>
      </c>
      <c r="M93" s="327">
        <v>1.3547296767580186</v>
      </c>
      <c r="N93" s="327">
        <v>1.5507783557945753</v>
      </c>
      <c r="O93" s="327">
        <v>1.478542327685374</v>
      </c>
      <c r="P93" s="327">
        <v>1.0752496570091088</v>
      </c>
      <c r="Q93" s="327">
        <v>2.9759200973069513</v>
      </c>
      <c r="R93" s="327">
        <v>43.51069119840875</v>
      </c>
      <c r="S93" s="327">
        <v>0</v>
      </c>
      <c r="T93" s="327">
        <v>3.11765953881872</v>
      </c>
      <c r="U93" s="327">
        <v>2.9433406916850626</v>
      </c>
      <c r="V93" s="326">
        <v>12.531328320802004</v>
      </c>
      <c r="W93" s="325">
        <v>0.61716181620364197</v>
      </c>
      <c r="X93" s="325">
        <v>0.65050983260909911</v>
      </c>
      <c r="Y93" s="325">
        <v>0.43638460918445254</v>
      </c>
      <c r="Z93" s="325">
        <v>0.77808968411748503</v>
      </c>
      <c r="AA93" s="325">
        <v>0.46527277777831366</v>
      </c>
      <c r="AB93" s="325">
        <v>0.69871929893350282</v>
      </c>
      <c r="AC93" s="325">
        <v>1</v>
      </c>
      <c r="AD93" s="325">
        <v>0.26693389818720442</v>
      </c>
      <c r="AE93" s="325">
        <v>0.50551876379690941</v>
      </c>
      <c r="AF93" s="324">
        <v>0.62531328320802004</v>
      </c>
      <c r="AG93" s="323">
        <v>0.60616125228012707</v>
      </c>
      <c r="AH93" s="609">
        <v>3</v>
      </c>
      <c r="AI93" s="251"/>
      <c r="AJ93" s="251"/>
    </row>
    <row r="94" spans="2:36" hidden="1">
      <c r="B94" s="331" t="s">
        <v>86</v>
      </c>
      <c r="C94" s="329">
        <v>0.96123037487984619</v>
      </c>
      <c r="D94" s="330">
        <v>0</v>
      </c>
      <c r="E94" s="330">
        <v>1.3884438748264445</v>
      </c>
      <c r="F94" s="330">
        <v>0.6408202499198975</v>
      </c>
      <c r="G94" s="330">
        <v>22.42870874719641</v>
      </c>
      <c r="H94" s="330">
        <v>40.798889244900138</v>
      </c>
      <c r="I94" s="329">
        <v>19.230769230769234</v>
      </c>
      <c r="J94" s="329">
        <v>28.846153846153847</v>
      </c>
      <c r="K94" s="329">
        <v>1.3273161667109106</v>
      </c>
      <c r="L94" s="328">
        <v>14.423076923076923</v>
      </c>
      <c r="M94" s="327">
        <v>0.98690608945232638</v>
      </c>
      <c r="N94" s="327">
        <v>0</v>
      </c>
      <c r="O94" s="327">
        <v>1.1156024079103639</v>
      </c>
      <c r="P94" s="327">
        <v>0.86214188027484662</v>
      </c>
      <c r="Q94" s="327">
        <v>2.8201232591696948</v>
      </c>
      <c r="R94" s="327">
        <v>40.798889244900138</v>
      </c>
      <c r="S94" s="327">
        <v>2.6791614491856217</v>
      </c>
      <c r="T94" s="327">
        <v>3.0668742689826054</v>
      </c>
      <c r="U94" s="327">
        <v>1.3273161667109106</v>
      </c>
      <c r="V94" s="326">
        <v>14.423076923076923</v>
      </c>
      <c r="W94" s="325">
        <v>0.24008024844458972</v>
      </c>
      <c r="X94" s="325">
        <v>0</v>
      </c>
      <c r="Y94" s="325">
        <v>0.13765002651050148</v>
      </c>
      <c r="Z94" s="325">
        <v>0.5014956098713782</v>
      </c>
      <c r="AA94" s="325">
        <v>0.49817414868159904</v>
      </c>
      <c r="AB94" s="325">
        <v>0.73144564903836018</v>
      </c>
      <c r="AC94" s="325">
        <v>0.31111214873077708</v>
      </c>
      <c r="AD94" s="325">
        <v>0.2788752148462959</v>
      </c>
      <c r="AE94" s="325">
        <v>0.77701088399256701</v>
      </c>
      <c r="AF94" s="324">
        <v>0.56874999999999998</v>
      </c>
      <c r="AG94" s="323">
        <v>0.39619095400923676</v>
      </c>
      <c r="AH94" s="609">
        <v>2</v>
      </c>
      <c r="AI94" s="251"/>
      <c r="AJ94" s="251"/>
    </row>
    <row r="95" spans="2:36" hidden="1">
      <c r="B95" s="331" t="s">
        <v>87</v>
      </c>
      <c r="C95" s="329">
        <v>1.4787430683918668</v>
      </c>
      <c r="D95" s="330">
        <v>0</v>
      </c>
      <c r="E95" s="330">
        <v>5.5452865064695009</v>
      </c>
      <c r="F95" s="330">
        <v>1.1090573012939</v>
      </c>
      <c r="G95" s="330">
        <v>47.689463955637706</v>
      </c>
      <c r="H95" s="330">
        <v>28.096118299445472</v>
      </c>
      <c r="I95" s="329">
        <v>0</v>
      </c>
      <c r="J95" s="329">
        <v>0</v>
      </c>
      <c r="K95" s="329">
        <v>0</v>
      </c>
      <c r="L95" s="328">
        <v>0</v>
      </c>
      <c r="M95" s="327">
        <v>1.1392811381543295</v>
      </c>
      <c r="N95" s="327">
        <v>0</v>
      </c>
      <c r="O95" s="327">
        <v>1.7700056929466208</v>
      </c>
      <c r="P95" s="327">
        <v>1.035105608582735</v>
      </c>
      <c r="Q95" s="327">
        <v>3.6263869814041731</v>
      </c>
      <c r="R95" s="327">
        <v>28.096118299445472</v>
      </c>
      <c r="S95" s="327">
        <v>0</v>
      </c>
      <c r="T95" s="327">
        <v>0</v>
      </c>
      <c r="U95" s="327">
        <v>0</v>
      </c>
      <c r="V95" s="326">
        <v>0</v>
      </c>
      <c r="W95" s="325">
        <v>0.39629051944105254</v>
      </c>
      <c r="X95" s="325">
        <v>0</v>
      </c>
      <c r="Y95" s="325">
        <v>0.67628708902199586</v>
      </c>
      <c r="Z95" s="325">
        <v>0.72598644283206948</v>
      </c>
      <c r="AA95" s="325">
        <v>0.32790636861452443</v>
      </c>
      <c r="AB95" s="325">
        <v>0.88474420711517487</v>
      </c>
      <c r="AC95" s="325">
        <v>1</v>
      </c>
      <c r="AD95" s="325">
        <v>1</v>
      </c>
      <c r="AE95" s="325">
        <v>1</v>
      </c>
      <c r="AF95" s="324">
        <v>1</v>
      </c>
      <c r="AG95" s="323">
        <v>0.69180530421074693</v>
      </c>
      <c r="AH95" s="609">
        <v>1</v>
      </c>
      <c r="AI95" s="251"/>
      <c r="AJ95" s="251"/>
    </row>
    <row r="96" spans="2:36" hidden="1">
      <c r="B96" s="331" t="s">
        <v>88</v>
      </c>
      <c r="C96" s="329">
        <v>2.2226712467165082</v>
      </c>
      <c r="D96" s="330">
        <v>5.2535865831481106</v>
      </c>
      <c r="E96" s="330">
        <v>3.8391594261466966</v>
      </c>
      <c r="F96" s="330">
        <v>1.2123661345726409</v>
      </c>
      <c r="G96" s="330">
        <v>34.552434835320263</v>
      </c>
      <c r="H96" s="330">
        <v>81.228531016366944</v>
      </c>
      <c r="I96" s="329">
        <v>19.230769230769234</v>
      </c>
      <c r="J96" s="329">
        <v>19.230769230769234</v>
      </c>
      <c r="K96" s="329">
        <v>1.7647058823529413</v>
      </c>
      <c r="L96" s="328">
        <v>17.621145374449341</v>
      </c>
      <c r="M96" s="327">
        <v>1.3050437680434692</v>
      </c>
      <c r="N96" s="327">
        <v>1.7384090119883289</v>
      </c>
      <c r="O96" s="327">
        <v>1.565832786484181</v>
      </c>
      <c r="P96" s="327">
        <v>1.066296373566896</v>
      </c>
      <c r="Q96" s="327">
        <v>3.257063448770031</v>
      </c>
      <c r="R96" s="327">
        <v>81.228531016366944</v>
      </c>
      <c r="S96" s="327">
        <v>2.6791614491856217</v>
      </c>
      <c r="T96" s="327">
        <v>2.6791614491856217</v>
      </c>
      <c r="U96" s="327">
        <v>1.7647058823529413</v>
      </c>
      <c r="V96" s="326">
        <v>17.621145374449341</v>
      </c>
      <c r="W96" s="325">
        <v>0.56622533197528124</v>
      </c>
      <c r="X96" s="325">
        <v>0.72921584904069681</v>
      </c>
      <c r="Y96" s="325">
        <v>0.50823308150693647</v>
      </c>
      <c r="Z96" s="325">
        <v>0.76646915490399758</v>
      </c>
      <c r="AA96" s="325">
        <v>0.40590057360475862</v>
      </c>
      <c r="AB96" s="325">
        <v>0.24353589976072496</v>
      </c>
      <c r="AC96" s="325">
        <v>0.31111214873077708</v>
      </c>
      <c r="AD96" s="325">
        <v>0.3700394750525634</v>
      </c>
      <c r="AE96" s="325">
        <v>0.70352941176470585</v>
      </c>
      <c r="AF96" s="324">
        <v>0.47312775330396462</v>
      </c>
      <c r="AG96" s="323">
        <v>0.5119029965055133</v>
      </c>
      <c r="AH96" s="609">
        <v>3</v>
      </c>
      <c r="AI96" s="251"/>
      <c r="AJ96" s="251"/>
    </row>
    <row r="97" spans="2:36" hidden="1">
      <c r="B97" s="331" t="s">
        <v>89</v>
      </c>
      <c r="C97" s="329">
        <v>1.776672292795594</v>
      </c>
      <c r="D97" s="330">
        <v>2.3096739806342721</v>
      </c>
      <c r="E97" s="330">
        <v>2.8426756684729502</v>
      </c>
      <c r="F97" s="330">
        <v>0.71066891711823754</v>
      </c>
      <c r="G97" s="330">
        <v>12.259038820289598</v>
      </c>
      <c r="H97" s="330">
        <v>62.805365550324247</v>
      </c>
      <c r="I97" s="329">
        <v>0</v>
      </c>
      <c r="J97" s="329">
        <v>5.3191489361702127</v>
      </c>
      <c r="K97" s="329">
        <v>2.6927784577723375</v>
      </c>
      <c r="L97" s="328">
        <v>8.4112149532710276</v>
      </c>
      <c r="M97" s="327">
        <v>1.2111625765483951</v>
      </c>
      <c r="N97" s="327">
        <v>1.3218542162748701</v>
      </c>
      <c r="O97" s="327">
        <v>1.4165843430748422</v>
      </c>
      <c r="P97" s="327">
        <v>0.89239221639574717</v>
      </c>
      <c r="Q97" s="327">
        <v>2.3057849849363001</v>
      </c>
      <c r="R97" s="327">
        <v>62.805365550324247</v>
      </c>
      <c r="S97" s="327">
        <v>0</v>
      </c>
      <c r="T97" s="327">
        <v>1.7456106527672453</v>
      </c>
      <c r="U97" s="327">
        <v>2.6927784577723375</v>
      </c>
      <c r="V97" s="326">
        <v>8.4112149532710276</v>
      </c>
      <c r="W97" s="325">
        <v>0.46998118642887493</v>
      </c>
      <c r="X97" s="325">
        <v>0.55448230996364378</v>
      </c>
      <c r="Y97" s="325">
        <v>0.38538720805144905</v>
      </c>
      <c r="Z97" s="325">
        <v>0.54075773274279038</v>
      </c>
      <c r="AA97" s="325">
        <v>0.60679274795894766</v>
      </c>
      <c r="AB97" s="325">
        <v>0.46586886264592048</v>
      </c>
      <c r="AC97" s="325">
        <v>1</v>
      </c>
      <c r="AD97" s="325">
        <v>0.58954851208935022</v>
      </c>
      <c r="AE97" s="325">
        <v>0.54761321909424721</v>
      </c>
      <c r="AF97" s="324">
        <v>0.74850467289719624</v>
      </c>
      <c r="AG97" s="323">
        <v>0.58758530594260572</v>
      </c>
      <c r="AH97" s="609">
        <v>3</v>
      </c>
      <c r="AI97" s="251"/>
      <c r="AJ97" s="251"/>
    </row>
    <row r="98" spans="2:36" hidden="1">
      <c r="B98" s="331" t="s">
        <v>90</v>
      </c>
      <c r="C98" s="329">
        <v>1.3552505027542188</v>
      </c>
      <c r="D98" s="330">
        <v>1.5301215353676665</v>
      </c>
      <c r="E98" s="330">
        <v>2.3607589402815425</v>
      </c>
      <c r="F98" s="330">
        <v>0.48089533968698084</v>
      </c>
      <c r="G98" s="330">
        <v>8.743551630672379E-2</v>
      </c>
      <c r="H98" s="330">
        <v>63.303313806068033</v>
      </c>
      <c r="I98" s="329">
        <v>7.7120822622107967</v>
      </c>
      <c r="J98" s="329">
        <v>20.565552699228789</v>
      </c>
      <c r="K98" s="329">
        <v>1.5278838808250572</v>
      </c>
      <c r="L98" s="328">
        <v>22.834116856950974</v>
      </c>
      <c r="M98" s="327">
        <v>1.1066404121765747</v>
      </c>
      <c r="N98" s="327">
        <v>1.1523258625179169</v>
      </c>
      <c r="O98" s="327">
        <v>1.3315287488998213</v>
      </c>
      <c r="P98" s="327">
        <v>0.78346005035287991</v>
      </c>
      <c r="Q98" s="327">
        <v>0.44384291629994049</v>
      </c>
      <c r="R98" s="327">
        <v>63.303313806068033</v>
      </c>
      <c r="S98" s="327">
        <v>1.9757131227879536</v>
      </c>
      <c r="T98" s="327">
        <v>2.7397659371350551</v>
      </c>
      <c r="U98" s="327">
        <v>1.5278838808250572</v>
      </c>
      <c r="V98" s="326">
        <v>22.834116856950974</v>
      </c>
      <c r="W98" s="325">
        <v>0.36282823874654058</v>
      </c>
      <c r="X98" s="325">
        <v>0.48336972278259077</v>
      </c>
      <c r="Y98" s="325">
        <v>0.31537824500954637</v>
      </c>
      <c r="Z98" s="325">
        <v>0.39937391238685327</v>
      </c>
      <c r="AA98" s="325">
        <v>1</v>
      </c>
      <c r="AB98" s="325">
        <v>0.45985956357801105</v>
      </c>
      <c r="AC98" s="325">
        <v>0.49198852189534403</v>
      </c>
      <c r="AD98" s="325">
        <v>0.35578933157785769</v>
      </c>
      <c r="AE98" s="325">
        <v>0.74331550802139035</v>
      </c>
      <c r="AF98" s="324">
        <v>0.3172599059771658</v>
      </c>
      <c r="AG98" s="323">
        <v>0.48820567555304961</v>
      </c>
      <c r="AH98" s="609">
        <v>2</v>
      </c>
      <c r="AI98" s="251"/>
      <c r="AJ98" s="251"/>
    </row>
    <row r="99" spans="2:36" hidden="1">
      <c r="B99" s="331" t="s">
        <v>91</v>
      </c>
      <c r="C99" s="329">
        <v>1.0116337885685383</v>
      </c>
      <c r="D99" s="330">
        <v>1.7422581914235935</v>
      </c>
      <c r="E99" s="330">
        <v>2.8662957342775246</v>
      </c>
      <c r="F99" s="330">
        <v>0.44961501714157254</v>
      </c>
      <c r="G99" s="330">
        <v>5.6201877142696572</v>
      </c>
      <c r="H99" s="330">
        <v>60.529421682684202</v>
      </c>
      <c r="I99" s="329">
        <v>16.877637130801688</v>
      </c>
      <c r="J99" s="329">
        <v>12.658227848101266</v>
      </c>
      <c r="K99" s="329">
        <v>3.892868265337901</v>
      </c>
      <c r="L99" s="328">
        <v>22.222222222222221</v>
      </c>
      <c r="M99" s="327">
        <v>1.0038629876340179</v>
      </c>
      <c r="N99" s="327">
        <v>1.2032914708691629</v>
      </c>
      <c r="O99" s="327">
        <v>1.4204970379117654</v>
      </c>
      <c r="P99" s="327">
        <v>0.76609083967786629</v>
      </c>
      <c r="Q99" s="327">
        <v>1.777939343490911</v>
      </c>
      <c r="R99" s="327">
        <v>60.529421682684202</v>
      </c>
      <c r="S99" s="327">
        <v>2.5650975258033908</v>
      </c>
      <c r="T99" s="327">
        <v>2.3305457683800563</v>
      </c>
      <c r="U99" s="327">
        <v>3.892868265337901</v>
      </c>
      <c r="V99" s="326">
        <v>22.222222222222221</v>
      </c>
      <c r="W99" s="325">
        <v>0.25746394533450345</v>
      </c>
      <c r="X99" s="325">
        <v>0.50474842544084586</v>
      </c>
      <c r="Y99" s="325">
        <v>0.38860773353115757</v>
      </c>
      <c r="Z99" s="325">
        <v>0.37683029234321835</v>
      </c>
      <c r="AA99" s="325">
        <v>0.7182638499178795</v>
      </c>
      <c r="AB99" s="325">
        <v>0.49333522527429108</v>
      </c>
      <c r="AC99" s="325">
        <v>0.34044119536587525</v>
      </c>
      <c r="AD99" s="325">
        <v>0.45201068934871474</v>
      </c>
      <c r="AE99" s="325">
        <v>0.34599813142323255</v>
      </c>
      <c r="AF99" s="324">
        <v>0.3355555555555555</v>
      </c>
      <c r="AG99" s="323">
        <v>0.41840943400654651</v>
      </c>
      <c r="AH99" s="609">
        <v>2</v>
      </c>
      <c r="AI99" s="251"/>
      <c r="AJ99" s="251"/>
    </row>
    <row r="100" spans="2:36" hidden="1">
      <c r="B100" s="331" t="s">
        <v>92</v>
      </c>
      <c r="C100" s="329">
        <v>0.82064632973003571</v>
      </c>
      <c r="D100" s="330">
        <v>1.584696360858</v>
      </c>
      <c r="E100" s="330">
        <v>2.3770445412869998</v>
      </c>
      <c r="F100" s="330">
        <v>0.36787594091346426</v>
      </c>
      <c r="G100" s="330">
        <v>19.242741524704286</v>
      </c>
      <c r="H100" s="330">
        <v>58.86015054615428</v>
      </c>
      <c r="I100" s="329">
        <v>13.114754098360656</v>
      </c>
      <c r="J100" s="329">
        <v>19.672131147540984</v>
      </c>
      <c r="K100" s="329">
        <v>2.7589134125636674</v>
      </c>
      <c r="L100" s="328">
        <v>16.353514265831592</v>
      </c>
      <c r="M100" s="327">
        <v>0.93623601572646398</v>
      </c>
      <c r="N100" s="327">
        <v>1.1658661333001885</v>
      </c>
      <c r="O100" s="327">
        <v>1.334583567699307</v>
      </c>
      <c r="P100" s="327">
        <v>0.71652903804270962</v>
      </c>
      <c r="Q100" s="327">
        <v>2.6797173127939566</v>
      </c>
      <c r="R100" s="327">
        <v>58.86015054615428</v>
      </c>
      <c r="S100" s="327">
        <v>2.3582330268327309</v>
      </c>
      <c r="T100" s="327">
        <v>2.6995029330750806</v>
      </c>
      <c r="U100" s="327">
        <v>2.7589134125636674</v>
      </c>
      <c r="V100" s="326">
        <v>16.353514265831592</v>
      </c>
      <c r="W100" s="325">
        <v>0.1881348281441356</v>
      </c>
      <c r="X100" s="325">
        <v>0.48904950238948658</v>
      </c>
      <c r="Y100" s="325">
        <v>0.31789265571359515</v>
      </c>
      <c r="Z100" s="325">
        <v>0.31250368328502637</v>
      </c>
      <c r="AA100" s="325">
        <v>0.52782525183598494</v>
      </c>
      <c r="AB100" s="325">
        <v>0.51348018887066671</v>
      </c>
      <c r="AC100" s="325">
        <v>0.39363188316227499</v>
      </c>
      <c r="AD100" s="325">
        <v>0.36525651138566367</v>
      </c>
      <c r="AE100" s="325">
        <v>0.53650254668930386</v>
      </c>
      <c r="AF100" s="324">
        <v>0.51102992345163534</v>
      </c>
      <c r="AG100" s="323">
        <v>0.41191398904523741</v>
      </c>
      <c r="AH100" s="609">
        <v>2</v>
      </c>
      <c r="AI100" s="251"/>
      <c r="AJ100" s="251"/>
    </row>
    <row r="101" spans="2:36" hidden="1">
      <c r="B101" s="331" t="s">
        <v>93</v>
      </c>
      <c r="C101" s="329">
        <v>3.020007550018875</v>
      </c>
      <c r="D101" s="330">
        <v>0</v>
      </c>
      <c r="E101" s="330">
        <v>5.2850132125330314</v>
      </c>
      <c r="F101" s="330">
        <v>1.1325028312570782</v>
      </c>
      <c r="G101" s="330">
        <v>138.92034730086826</v>
      </c>
      <c r="H101" s="330">
        <v>32.465081162702909</v>
      </c>
      <c r="I101" s="329">
        <v>0</v>
      </c>
      <c r="J101" s="329">
        <v>27.777777777777775</v>
      </c>
      <c r="K101" s="329">
        <v>2.229654403567447</v>
      </c>
      <c r="L101" s="328">
        <v>18.957345971563981</v>
      </c>
      <c r="M101" s="327">
        <v>1.4454486779359295</v>
      </c>
      <c r="N101" s="327">
        <v>0</v>
      </c>
      <c r="O101" s="327">
        <v>1.7418684746947968</v>
      </c>
      <c r="P101" s="327">
        <v>1.042348867327253</v>
      </c>
      <c r="Q101" s="327">
        <v>5.1791118081411458</v>
      </c>
      <c r="R101" s="327">
        <v>32.465081162702909</v>
      </c>
      <c r="S101" s="327">
        <v>0</v>
      </c>
      <c r="T101" s="327">
        <v>3.0285343213868989</v>
      </c>
      <c r="U101" s="327">
        <v>2.229654403567447</v>
      </c>
      <c r="V101" s="326">
        <v>18.957345971563981</v>
      </c>
      <c r="W101" s="325">
        <v>0.71016418029964501</v>
      </c>
      <c r="X101" s="325">
        <v>0</v>
      </c>
      <c r="Y101" s="325">
        <v>0.65312744277179768</v>
      </c>
      <c r="Z101" s="325">
        <v>0.73538751902772226</v>
      </c>
      <c r="AA101" s="325">
        <v>0</v>
      </c>
      <c r="AB101" s="325">
        <v>0.83201904107821878</v>
      </c>
      <c r="AC101" s="325">
        <v>1</v>
      </c>
      <c r="AD101" s="325">
        <v>0.28789021971701401</v>
      </c>
      <c r="AE101" s="325">
        <v>0.62541806020066881</v>
      </c>
      <c r="AF101" s="324">
        <v>0.43317535545023689</v>
      </c>
      <c r="AG101" s="323">
        <v>0.53048807010302435</v>
      </c>
      <c r="AH101" s="609">
        <v>3</v>
      </c>
      <c r="AI101" s="251"/>
      <c r="AJ101" s="251"/>
    </row>
    <row r="102" spans="2:36" hidden="1">
      <c r="B102" s="331" t="s">
        <v>94</v>
      </c>
      <c r="C102" s="329">
        <v>0.91143855385082795</v>
      </c>
      <c r="D102" s="330">
        <v>1.9444022482150995</v>
      </c>
      <c r="E102" s="330">
        <v>2.2785963846270696</v>
      </c>
      <c r="F102" s="330">
        <v>0.57724441743885768</v>
      </c>
      <c r="G102" s="330">
        <v>7.2003645754215402</v>
      </c>
      <c r="H102" s="330">
        <v>66.92997113777912</v>
      </c>
      <c r="I102" s="329">
        <v>4.048582995951417</v>
      </c>
      <c r="J102" s="329">
        <v>20.242914979757085</v>
      </c>
      <c r="K102" s="329">
        <v>2.4525833878351864</v>
      </c>
      <c r="L102" s="328">
        <v>14.589905362776024</v>
      </c>
      <c r="M102" s="327">
        <v>0.96956247453769795</v>
      </c>
      <c r="N102" s="327">
        <v>1.248136369170818</v>
      </c>
      <c r="O102" s="327">
        <v>1.3158987306372389</v>
      </c>
      <c r="P102" s="327">
        <v>0.83263228633130826</v>
      </c>
      <c r="Q102" s="327">
        <v>1.9310113606703734</v>
      </c>
      <c r="R102" s="327">
        <v>66.92997113777912</v>
      </c>
      <c r="S102" s="327">
        <v>1.5938019319043923</v>
      </c>
      <c r="T102" s="327">
        <v>2.7253629673233615</v>
      </c>
      <c r="U102" s="327">
        <v>2.4525833878351864</v>
      </c>
      <c r="V102" s="326">
        <v>14.589905362776024</v>
      </c>
      <c r="W102" s="325">
        <v>0.22230010130796218</v>
      </c>
      <c r="X102" s="325">
        <v>0.523559654768737</v>
      </c>
      <c r="Y102" s="325">
        <v>0.30251323146748887</v>
      </c>
      <c r="Z102" s="325">
        <v>0.46319490145392117</v>
      </c>
      <c r="AA102" s="325">
        <v>0.68593791010837823</v>
      </c>
      <c r="AB102" s="325">
        <v>0.41609262942031433</v>
      </c>
      <c r="AC102" s="325">
        <v>0.59018864333387056</v>
      </c>
      <c r="AD102" s="325">
        <v>0.35917595183030071</v>
      </c>
      <c r="AE102" s="325">
        <v>0.58796599084368861</v>
      </c>
      <c r="AF102" s="324">
        <v>0.56376182965299682</v>
      </c>
      <c r="AG102" s="323">
        <v>0.46643068458191905</v>
      </c>
      <c r="AH102" s="609">
        <v>2</v>
      </c>
      <c r="AI102" s="251"/>
      <c r="AJ102" s="251"/>
    </row>
    <row r="103" spans="2:36" hidden="1">
      <c r="B103" s="331" t="s">
        <v>95</v>
      </c>
      <c r="C103" s="329">
        <v>1.6074820984948122</v>
      </c>
      <c r="D103" s="330">
        <v>0</v>
      </c>
      <c r="E103" s="330">
        <v>2.3381557796288179</v>
      </c>
      <c r="F103" s="330">
        <v>1.0229431535876079</v>
      </c>
      <c r="G103" s="330">
        <v>8.475814701154464</v>
      </c>
      <c r="H103" s="330">
        <v>32.880315651030251</v>
      </c>
      <c r="I103" s="329">
        <v>24.691358024691358</v>
      </c>
      <c r="J103" s="329">
        <v>37.037037037037038</v>
      </c>
      <c r="K103" s="329">
        <v>2.2271714922048997</v>
      </c>
      <c r="L103" s="328">
        <v>11.881188118811881</v>
      </c>
      <c r="M103" s="327">
        <v>1.1714274098340658</v>
      </c>
      <c r="N103" s="327">
        <v>0</v>
      </c>
      <c r="O103" s="327">
        <v>1.3272655257412413</v>
      </c>
      <c r="P103" s="327">
        <v>1.0075899645541517</v>
      </c>
      <c r="Q103" s="327">
        <v>2.0388901034437938</v>
      </c>
      <c r="R103" s="327">
        <v>32.880315651030251</v>
      </c>
      <c r="S103" s="327">
        <v>2.9119348824543296</v>
      </c>
      <c r="T103" s="327">
        <v>3.333333333333333</v>
      </c>
      <c r="U103" s="327">
        <v>2.2271714922048997</v>
      </c>
      <c r="V103" s="326">
        <v>11.881188118811881</v>
      </c>
      <c r="W103" s="325">
        <v>0.42924590061003987</v>
      </c>
      <c r="X103" s="325">
        <v>0</v>
      </c>
      <c r="Y103" s="325">
        <v>0.31186920089030534</v>
      </c>
      <c r="Z103" s="325">
        <v>0.69027369595816424</v>
      </c>
      <c r="AA103" s="325">
        <v>0.663155942444558</v>
      </c>
      <c r="AB103" s="325">
        <v>0.82700794164190861</v>
      </c>
      <c r="AC103" s="325">
        <v>0.25125954435496289</v>
      </c>
      <c r="AD103" s="325">
        <v>0.21622177075974758</v>
      </c>
      <c r="AE103" s="325">
        <v>0.62583518930957682</v>
      </c>
      <c r="AF103" s="324">
        <v>0.64475247524752466</v>
      </c>
      <c r="AG103" s="323">
        <v>0.45717554095085844</v>
      </c>
      <c r="AH103" s="609">
        <v>2</v>
      </c>
      <c r="AI103" s="251"/>
      <c r="AJ103" s="251"/>
    </row>
    <row r="104" spans="2:36" hidden="1">
      <c r="B104" s="429" t="s">
        <v>96</v>
      </c>
      <c r="C104" s="329">
        <v>5.161290322580645</v>
      </c>
      <c r="D104" s="332">
        <v>13.548387096774194</v>
      </c>
      <c r="E104" s="332">
        <v>8.387096774193548</v>
      </c>
      <c r="F104" s="332">
        <v>1.935483870967742</v>
      </c>
      <c r="G104" s="332">
        <v>10.32258064516129</v>
      </c>
      <c r="H104" s="332">
        <v>58.064516129032263</v>
      </c>
      <c r="I104" s="329">
        <v>0</v>
      </c>
      <c r="J104" s="329">
        <v>62.5</v>
      </c>
      <c r="K104" s="329">
        <v>4.5146726862302478</v>
      </c>
      <c r="L104" s="328">
        <v>15.463917525773196</v>
      </c>
      <c r="M104" s="327">
        <v>1.728168545590641</v>
      </c>
      <c r="N104" s="327">
        <v>2.3839429906457092</v>
      </c>
      <c r="O104" s="327">
        <v>2.0317513237376028</v>
      </c>
      <c r="P104" s="327">
        <v>1.2462251711484404</v>
      </c>
      <c r="Q104" s="327">
        <v>2.1773559283558566</v>
      </c>
      <c r="R104" s="327">
        <v>58.064516129032263</v>
      </c>
      <c r="S104" s="327">
        <v>0</v>
      </c>
      <c r="T104" s="327">
        <v>3.9685026299204984</v>
      </c>
      <c r="U104" s="327">
        <v>4.5146726862302478</v>
      </c>
      <c r="V104" s="326">
        <v>15.463917525773196</v>
      </c>
      <c r="W104" s="325">
        <v>1</v>
      </c>
      <c r="X104" s="325">
        <v>1</v>
      </c>
      <c r="Y104" s="325">
        <v>0.8917290052199891</v>
      </c>
      <c r="Z104" s="325">
        <v>1</v>
      </c>
      <c r="AA104" s="325">
        <v>0.63391455656452123</v>
      </c>
      <c r="AB104" s="325">
        <v>0.52308200011522321</v>
      </c>
      <c r="AC104" s="325">
        <v>1</v>
      </c>
      <c r="AD104" s="325">
        <v>6.6872210795688017E-2</v>
      </c>
      <c r="AE104" s="325">
        <v>0.24153498871331827</v>
      </c>
      <c r="AF104" s="324">
        <v>0.53762886597938131</v>
      </c>
      <c r="AG104" s="323">
        <v>0.69776072851337312</v>
      </c>
      <c r="AH104" s="610">
        <v>1</v>
      </c>
      <c r="AI104" s="251"/>
      <c r="AJ104" s="251"/>
    </row>
    <row r="105" spans="2:36" hidden="1">
      <c r="B105" s="331" t="s">
        <v>97</v>
      </c>
      <c r="C105" s="329">
        <v>1.6384847293223228</v>
      </c>
      <c r="D105" s="330">
        <v>1.507405950976537</v>
      </c>
      <c r="E105" s="330">
        <v>3.7575916459125267</v>
      </c>
      <c r="F105" s="330">
        <v>0.45877572421025031</v>
      </c>
      <c r="G105" s="330">
        <v>18.198103727006597</v>
      </c>
      <c r="H105" s="330">
        <v>66.959409271638918</v>
      </c>
      <c r="I105" s="329">
        <v>8.1490104772991838</v>
      </c>
      <c r="J105" s="329">
        <v>13.969732246798603</v>
      </c>
      <c r="K105" s="329">
        <v>2.6023312550826785</v>
      </c>
      <c r="L105" s="328">
        <v>18.754186202277296</v>
      </c>
      <c r="M105" s="327">
        <v>1.1789104011867737</v>
      </c>
      <c r="N105" s="327">
        <v>1.1465950833074448</v>
      </c>
      <c r="O105" s="327">
        <v>1.5546639466952741</v>
      </c>
      <c r="P105" s="327">
        <v>0.77125881921059392</v>
      </c>
      <c r="Q105" s="327">
        <v>2.6303207561776079</v>
      </c>
      <c r="R105" s="327">
        <v>66.959409271638918</v>
      </c>
      <c r="S105" s="327">
        <v>2.0123412301571255</v>
      </c>
      <c r="T105" s="327">
        <v>2.4084041159281409</v>
      </c>
      <c r="U105" s="327">
        <v>2.6023312550826785</v>
      </c>
      <c r="V105" s="326">
        <v>18.754186202277296</v>
      </c>
      <c r="W105" s="325">
        <v>0.43691723602241911</v>
      </c>
      <c r="X105" s="325">
        <v>0.48096581495721114</v>
      </c>
      <c r="Y105" s="325">
        <v>0.49904004841385685</v>
      </c>
      <c r="Z105" s="325">
        <v>0.38353784913200734</v>
      </c>
      <c r="AA105" s="325">
        <v>0.53825687836968783</v>
      </c>
      <c r="AB105" s="325">
        <v>0.41573736650228194</v>
      </c>
      <c r="AC105" s="325">
        <v>0.48257040407744356</v>
      </c>
      <c r="AD105" s="325">
        <v>0.43370358601687181</v>
      </c>
      <c r="AE105" s="325">
        <v>0.56280834914611</v>
      </c>
      <c r="AF105" s="324">
        <v>0.43924983255190875</v>
      </c>
      <c r="AG105" s="323">
        <v>0.46668249991956018</v>
      </c>
      <c r="AH105" s="609">
        <v>2</v>
      </c>
      <c r="AI105" s="251"/>
      <c r="AJ105" s="251"/>
    </row>
    <row r="106" spans="2:36" hidden="1">
      <c r="B106" s="331" t="s">
        <v>98</v>
      </c>
      <c r="C106" s="329">
        <v>0.94599921166732359</v>
      </c>
      <c r="D106" s="330">
        <v>1.4189988175009853</v>
      </c>
      <c r="E106" s="330">
        <v>1.8919984233346472</v>
      </c>
      <c r="F106" s="330">
        <v>0.63066614111154906</v>
      </c>
      <c r="G106" s="330">
        <v>1.8919984233346472</v>
      </c>
      <c r="H106" s="330">
        <v>31.060307449743792</v>
      </c>
      <c r="I106" s="329">
        <v>12.048192771084338</v>
      </c>
      <c r="J106" s="329">
        <v>6.024096385542169</v>
      </c>
      <c r="K106" s="329">
        <v>1.7765495459928937</v>
      </c>
      <c r="L106" s="328">
        <v>10.97560975609756</v>
      </c>
      <c r="M106" s="327">
        <v>0.9816656429297147</v>
      </c>
      <c r="N106" s="327">
        <v>1.1237266428869179</v>
      </c>
      <c r="O106" s="327">
        <v>1.2368212074857319</v>
      </c>
      <c r="P106" s="327">
        <v>0.85756392856619779</v>
      </c>
      <c r="Q106" s="327">
        <v>1.2368212074857319</v>
      </c>
      <c r="R106" s="327">
        <v>31.060307449743792</v>
      </c>
      <c r="S106" s="327">
        <v>2.292489222020055</v>
      </c>
      <c r="T106" s="327">
        <v>1.8195499013301972</v>
      </c>
      <c r="U106" s="327">
        <v>1.7765495459928937</v>
      </c>
      <c r="V106" s="326">
        <v>10.97560975609756</v>
      </c>
      <c r="W106" s="325">
        <v>0.23470790186676788</v>
      </c>
      <c r="X106" s="325">
        <v>0.47137311894465561</v>
      </c>
      <c r="Y106" s="325">
        <v>0.23742479784409629</v>
      </c>
      <c r="Z106" s="325">
        <v>0.49555385432307625</v>
      </c>
      <c r="AA106" s="325">
        <v>0.83253785385829304</v>
      </c>
      <c r="AB106" s="325">
        <v>0.84897201815271328</v>
      </c>
      <c r="AC106" s="325">
        <v>0.41053646666374116</v>
      </c>
      <c r="AD106" s="325">
        <v>0.57216292009634251</v>
      </c>
      <c r="AE106" s="325">
        <v>0.7015396762731938</v>
      </c>
      <c r="AF106" s="324">
        <v>0.67182926829268286</v>
      </c>
      <c r="AG106" s="323">
        <v>0.53968092661816081</v>
      </c>
      <c r="AH106" s="609">
        <v>3</v>
      </c>
      <c r="AI106" s="251"/>
      <c r="AJ106" s="251"/>
    </row>
    <row r="107" spans="2:36" hidden="1">
      <c r="B107" s="331" t="s">
        <v>99</v>
      </c>
      <c r="C107" s="329">
        <v>2.2255192878338281</v>
      </c>
      <c r="D107" s="330">
        <v>3.8946587537091988</v>
      </c>
      <c r="E107" s="330">
        <v>2.9673590504451042</v>
      </c>
      <c r="F107" s="330">
        <v>1.2982195845697329</v>
      </c>
      <c r="G107" s="330">
        <v>10.571216617210684</v>
      </c>
      <c r="H107" s="330">
        <v>75.667655786350153</v>
      </c>
      <c r="I107" s="329">
        <v>23.809523809523807</v>
      </c>
      <c r="J107" s="329">
        <v>23.809523809523807</v>
      </c>
      <c r="K107" s="329">
        <v>2.9615004935834155</v>
      </c>
      <c r="L107" s="328">
        <v>17.429193899782138</v>
      </c>
      <c r="M107" s="327">
        <v>1.3056009402477093</v>
      </c>
      <c r="N107" s="327">
        <v>1.5733420031189618</v>
      </c>
      <c r="O107" s="327">
        <v>1.4369997735954523</v>
      </c>
      <c r="P107" s="327">
        <v>1.0908944162719436</v>
      </c>
      <c r="Q107" s="327">
        <v>2.1946991261032007</v>
      </c>
      <c r="R107" s="327">
        <v>75.667655786350153</v>
      </c>
      <c r="S107" s="327">
        <v>2.8768479133239397</v>
      </c>
      <c r="T107" s="327">
        <v>2.8768479133239397</v>
      </c>
      <c r="U107" s="327">
        <v>2.9615004935834155</v>
      </c>
      <c r="V107" s="326">
        <v>17.429193899782138</v>
      </c>
      <c r="W107" s="325">
        <v>0.5667965279929853</v>
      </c>
      <c r="X107" s="325">
        <v>0.65997467611119764</v>
      </c>
      <c r="Y107" s="325">
        <v>0.4021910777400306</v>
      </c>
      <c r="Z107" s="325">
        <v>0.79839512660963263</v>
      </c>
      <c r="AA107" s="325">
        <v>0.63025199839866364</v>
      </c>
      <c r="AB107" s="325">
        <v>0.31064520670384377</v>
      </c>
      <c r="AC107" s="325">
        <v>0.2602813921346594</v>
      </c>
      <c r="AD107" s="325">
        <v>0.32355677101043412</v>
      </c>
      <c r="AE107" s="325">
        <v>0.5024679170779861</v>
      </c>
      <c r="AF107" s="324">
        <v>0.47886710239651398</v>
      </c>
      <c r="AG107" s="323">
        <v>0.49451930065068483</v>
      </c>
      <c r="AH107" s="609">
        <v>2</v>
      </c>
      <c r="AI107" s="251"/>
      <c r="AJ107" s="251"/>
    </row>
    <row r="108" spans="2:36" hidden="1">
      <c r="B108" s="331" t="s">
        <v>100</v>
      </c>
      <c r="C108" s="329">
        <v>1.1573117301810365</v>
      </c>
      <c r="D108" s="330">
        <v>0.33066049433743905</v>
      </c>
      <c r="E108" s="330">
        <v>2.2319583367777134</v>
      </c>
      <c r="F108" s="330">
        <v>0.82665123584359756</v>
      </c>
      <c r="G108" s="330">
        <v>12.813094155575763</v>
      </c>
      <c r="H108" s="330">
        <v>45.96180871290403</v>
      </c>
      <c r="I108" s="329">
        <v>13.071895424836601</v>
      </c>
      <c r="J108" s="329">
        <v>0</v>
      </c>
      <c r="K108" s="329">
        <v>2.1588946459412779</v>
      </c>
      <c r="L108" s="328">
        <v>13.714285714285714</v>
      </c>
      <c r="M108" s="327">
        <v>1.0499052764681367</v>
      </c>
      <c r="N108" s="327">
        <v>0.69150305569319348</v>
      </c>
      <c r="O108" s="327">
        <v>1.3068588839017219</v>
      </c>
      <c r="P108" s="327">
        <v>0.93851403815140655</v>
      </c>
      <c r="Q108" s="327">
        <v>2.3400115758781426</v>
      </c>
      <c r="R108" s="327">
        <v>45.96180871290403</v>
      </c>
      <c r="S108" s="327">
        <v>2.3556613421026436</v>
      </c>
      <c r="T108" s="327">
        <v>0</v>
      </c>
      <c r="U108" s="327">
        <v>2.1588946459412779</v>
      </c>
      <c r="V108" s="326">
        <v>13.714285714285714</v>
      </c>
      <c r="W108" s="325">
        <v>0.30466510114933049</v>
      </c>
      <c r="X108" s="325">
        <v>0.29006694304627417</v>
      </c>
      <c r="Y108" s="325">
        <v>0.29507256513449015</v>
      </c>
      <c r="Z108" s="325">
        <v>0.60061956785056358</v>
      </c>
      <c r="AA108" s="325">
        <v>0.59956473372710239</v>
      </c>
      <c r="AB108" s="325">
        <v>0.66913891979713769</v>
      </c>
      <c r="AC108" s="325">
        <v>0.39429313572262004</v>
      </c>
      <c r="AD108" s="325">
        <v>1</v>
      </c>
      <c r="AE108" s="325">
        <v>0.63730569948186522</v>
      </c>
      <c r="AF108" s="324">
        <v>0.5899428571428571</v>
      </c>
      <c r="AG108" s="323">
        <v>0.53211919683848052</v>
      </c>
      <c r="AH108" s="609">
        <v>3</v>
      </c>
      <c r="AI108" s="251"/>
      <c r="AJ108" s="251"/>
    </row>
    <row r="109" spans="2:36" hidden="1">
      <c r="B109" s="331" t="s">
        <v>101</v>
      </c>
      <c r="C109" s="329">
        <v>3.8234271810914149</v>
      </c>
      <c r="D109" s="330">
        <v>0</v>
      </c>
      <c r="E109" s="330">
        <v>4.5185957594716717</v>
      </c>
      <c r="F109" s="330">
        <v>1.3903371567605145</v>
      </c>
      <c r="G109" s="330">
        <v>11.122697254084116</v>
      </c>
      <c r="H109" s="330">
        <v>34.410844629822734</v>
      </c>
      <c r="I109" s="329">
        <v>0</v>
      </c>
      <c r="J109" s="329">
        <v>26.315789473684209</v>
      </c>
      <c r="K109" s="329">
        <v>0</v>
      </c>
      <c r="L109" s="328">
        <v>7.2992700729927007</v>
      </c>
      <c r="M109" s="327">
        <v>1.5636910163748741</v>
      </c>
      <c r="N109" s="327">
        <v>0</v>
      </c>
      <c r="O109" s="327">
        <v>1.6532346414748507</v>
      </c>
      <c r="P109" s="327">
        <v>1.1161092560461185</v>
      </c>
      <c r="Q109" s="327">
        <v>2.2322185120922371</v>
      </c>
      <c r="R109" s="327">
        <v>34.410844629822734</v>
      </c>
      <c r="S109" s="327">
        <v>0</v>
      </c>
      <c r="T109" s="327">
        <v>2.9744417462950143</v>
      </c>
      <c r="U109" s="327">
        <v>0</v>
      </c>
      <c r="V109" s="326">
        <v>7.2992700729927007</v>
      </c>
      <c r="W109" s="325">
        <v>0.83138263363661968</v>
      </c>
      <c r="X109" s="325">
        <v>0</v>
      </c>
      <c r="Y109" s="325">
        <v>0.58017324364658951</v>
      </c>
      <c r="Z109" s="325">
        <v>0.83112164354617091</v>
      </c>
      <c r="AA109" s="325">
        <v>0.62232860759530684</v>
      </c>
      <c r="AB109" s="325">
        <v>0.80853733498835634</v>
      </c>
      <c r="AC109" s="325">
        <v>1</v>
      </c>
      <c r="AD109" s="325">
        <v>0.3006091945331828</v>
      </c>
      <c r="AE109" s="325">
        <v>1</v>
      </c>
      <c r="AF109" s="324">
        <v>0.78175182481751815</v>
      </c>
      <c r="AG109" s="323">
        <v>0.66986347028861237</v>
      </c>
      <c r="AH109" s="609">
        <v>1</v>
      </c>
      <c r="AI109" s="251"/>
      <c r="AJ109" s="251"/>
    </row>
    <row r="110" spans="2:36" hidden="1">
      <c r="B110" s="331" t="s">
        <v>102</v>
      </c>
      <c r="C110" s="329">
        <v>1.1859434492228949</v>
      </c>
      <c r="D110" s="330">
        <v>6.1169714749391426</v>
      </c>
      <c r="E110" s="330">
        <v>3.12090381374446</v>
      </c>
      <c r="F110" s="330">
        <v>0.56176268647400296</v>
      </c>
      <c r="G110" s="330">
        <v>6.9908245427875917</v>
      </c>
      <c r="H110" s="330">
        <v>87.884651395044003</v>
      </c>
      <c r="I110" s="329">
        <v>11.627906976744185</v>
      </c>
      <c r="J110" s="329">
        <v>15.503875968992247</v>
      </c>
      <c r="K110" s="329">
        <v>2.1256038647342996</v>
      </c>
      <c r="L110" s="328">
        <v>17.639902676399025</v>
      </c>
      <c r="M110" s="327">
        <v>1.0584930078273744</v>
      </c>
      <c r="N110" s="327">
        <v>1.8288530815871771</v>
      </c>
      <c r="O110" s="327">
        <v>1.4613697993307582</v>
      </c>
      <c r="P110" s="327">
        <v>0.82512097961332931</v>
      </c>
      <c r="Q110" s="327">
        <v>1.9120950069271612</v>
      </c>
      <c r="R110" s="327">
        <v>87.884651395044003</v>
      </c>
      <c r="S110" s="327">
        <v>2.2655162567980835</v>
      </c>
      <c r="T110" s="327">
        <v>2.4935232870451158</v>
      </c>
      <c r="U110" s="327">
        <v>2.1256038647342996</v>
      </c>
      <c r="V110" s="326">
        <v>17.639902676399025</v>
      </c>
      <c r="W110" s="325">
        <v>0.31346898245600607</v>
      </c>
      <c r="X110" s="325">
        <v>0.76715470494192406</v>
      </c>
      <c r="Y110" s="325">
        <v>0.42224996096319078</v>
      </c>
      <c r="Z110" s="325">
        <v>0.45344592391834948</v>
      </c>
      <c r="AA110" s="325">
        <v>0.6899326893226706</v>
      </c>
      <c r="AB110" s="325">
        <v>0.1632090434536759</v>
      </c>
      <c r="AC110" s="325">
        <v>0.41747197555581317</v>
      </c>
      <c r="AD110" s="325">
        <v>0.41368922005313358</v>
      </c>
      <c r="AE110" s="325">
        <v>0.64289855072463764</v>
      </c>
      <c r="AF110" s="324">
        <v>0.47256690997566908</v>
      </c>
      <c r="AG110" s="323">
        <v>0.474790037017503</v>
      </c>
      <c r="AH110" s="609">
        <v>2</v>
      </c>
      <c r="AI110" s="251"/>
      <c r="AJ110" s="251"/>
    </row>
    <row r="111" spans="2:36" hidden="1">
      <c r="B111" s="331" t="s">
        <v>103</v>
      </c>
      <c r="C111" s="329">
        <v>2.4292269342520996</v>
      </c>
      <c r="D111" s="330">
        <v>2.8579140402965884</v>
      </c>
      <c r="E111" s="330">
        <v>6.747852595144721</v>
      </c>
      <c r="F111" s="330">
        <v>0.50807360716383787</v>
      </c>
      <c r="G111" s="330">
        <v>48.679802486385221</v>
      </c>
      <c r="H111" s="330">
        <v>75.877617769874405</v>
      </c>
      <c r="I111" s="329">
        <v>2.8469750889679717</v>
      </c>
      <c r="J111" s="329">
        <v>5.6939501779359434</v>
      </c>
      <c r="K111" s="329">
        <v>2.6813645166095634</v>
      </c>
      <c r="L111" s="328">
        <v>18.442622950819672</v>
      </c>
      <c r="M111" s="327">
        <v>1.3442788401004677</v>
      </c>
      <c r="N111" s="327">
        <v>1.4191110683643047</v>
      </c>
      <c r="O111" s="327">
        <v>1.8896811416911359</v>
      </c>
      <c r="P111" s="327">
        <v>0.79794975383314559</v>
      </c>
      <c r="Q111" s="327">
        <v>3.6513175323971949</v>
      </c>
      <c r="R111" s="327">
        <v>75.877617769874405</v>
      </c>
      <c r="S111" s="327">
        <v>1.4172981569263323</v>
      </c>
      <c r="T111" s="327">
        <v>1.7856837818886933</v>
      </c>
      <c r="U111" s="327">
        <v>2.6813645166095634</v>
      </c>
      <c r="V111" s="326">
        <v>18.442622950819672</v>
      </c>
      <c r="W111" s="325">
        <v>0.60644793594357072</v>
      </c>
      <c r="X111" s="325">
        <v>0.59527894498010947</v>
      </c>
      <c r="Y111" s="325">
        <v>0.77479153366719511</v>
      </c>
      <c r="Z111" s="325">
        <v>0.418180199898464</v>
      </c>
      <c r="AA111" s="325">
        <v>0.32264150371192579</v>
      </c>
      <c r="AB111" s="325">
        <v>0.3081113603908287</v>
      </c>
      <c r="AC111" s="325">
        <v>0.63557273406214754</v>
      </c>
      <c r="AD111" s="325">
        <v>0.58012597823447287</v>
      </c>
      <c r="AE111" s="325">
        <v>0.54953076120959332</v>
      </c>
      <c r="AF111" s="324">
        <v>0.44856557377049172</v>
      </c>
      <c r="AG111" s="323">
        <v>0.52822985062129257</v>
      </c>
      <c r="AH111" s="609">
        <v>3</v>
      </c>
      <c r="AI111" s="251"/>
      <c r="AJ111" s="251"/>
    </row>
    <row r="112" spans="2:36" hidden="1">
      <c r="B112" s="331" t="s">
        <v>104</v>
      </c>
      <c r="C112" s="329">
        <v>2.2857780007805095</v>
      </c>
      <c r="D112" s="330">
        <v>1.7282711713218486</v>
      </c>
      <c r="E112" s="330">
        <v>4.571556001561019</v>
      </c>
      <c r="F112" s="330">
        <v>0.78050956124212523</v>
      </c>
      <c r="G112" s="330">
        <v>7.8608462953671188</v>
      </c>
      <c r="H112" s="330">
        <v>70.691865975358198</v>
      </c>
      <c r="I112" s="329">
        <v>10.309278350515465</v>
      </c>
      <c r="J112" s="329">
        <v>6.1855670103092777</v>
      </c>
      <c r="K112" s="329">
        <v>2.785515320334262</v>
      </c>
      <c r="L112" s="328">
        <v>26.584867075664622</v>
      </c>
      <c r="M112" s="327">
        <v>1.3172797516635411</v>
      </c>
      <c r="N112" s="327">
        <v>1.2000627678560898</v>
      </c>
      <c r="O112" s="327">
        <v>1.6596684877211867</v>
      </c>
      <c r="P112" s="327">
        <v>0.92071681738769029</v>
      </c>
      <c r="Q112" s="327">
        <v>1.9883359653356403</v>
      </c>
      <c r="R112" s="327">
        <v>70.691865975358198</v>
      </c>
      <c r="S112" s="327">
        <v>2.1764202359637288</v>
      </c>
      <c r="T112" s="327">
        <v>1.8356639204355496</v>
      </c>
      <c r="U112" s="327">
        <v>2.785515320334262</v>
      </c>
      <c r="V112" s="326">
        <v>26.584867075664622</v>
      </c>
      <c r="W112" s="325">
        <v>0.57876929067115523</v>
      </c>
      <c r="X112" s="325">
        <v>0.50339407132007108</v>
      </c>
      <c r="Y112" s="325">
        <v>0.5854689200620663</v>
      </c>
      <c r="Z112" s="325">
        <v>0.57752043051860213</v>
      </c>
      <c r="AA112" s="325">
        <v>0.67383202848378121</v>
      </c>
      <c r="AB112" s="325">
        <v>0.37069363287745066</v>
      </c>
      <c r="AC112" s="325">
        <v>0.44038107137304106</v>
      </c>
      <c r="AD112" s="325">
        <v>0.5683739748882416</v>
      </c>
      <c r="AE112" s="325">
        <v>0.53203342618384397</v>
      </c>
      <c r="AF112" s="324">
        <v>0.2051124744376277</v>
      </c>
      <c r="AG112" s="323">
        <v>0.50559012067228626</v>
      </c>
      <c r="AH112" s="609">
        <v>3</v>
      </c>
      <c r="AI112" s="251"/>
      <c r="AJ112" s="251"/>
    </row>
    <row r="113" spans="2:36" hidden="1">
      <c r="B113" s="331" t="s">
        <v>105</v>
      </c>
      <c r="C113" s="329">
        <v>1.4582573824279985</v>
      </c>
      <c r="D113" s="330">
        <v>0</v>
      </c>
      <c r="E113" s="330">
        <v>4.7393364928909953</v>
      </c>
      <c r="F113" s="330">
        <v>1.0936930368209989</v>
      </c>
      <c r="G113" s="330">
        <v>40.466642362376959</v>
      </c>
      <c r="H113" s="330">
        <v>32.810791104629971</v>
      </c>
      <c r="I113" s="329">
        <v>0</v>
      </c>
      <c r="J113" s="329">
        <v>0</v>
      </c>
      <c r="K113" s="329">
        <v>0.98814229249011853</v>
      </c>
      <c r="L113" s="328">
        <v>6.024096385542169</v>
      </c>
      <c r="M113" s="327">
        <v>1.1339956655759307</v>
      </c>
      <c r="N113" s="327">
        <v>0</v>
      </c>
      <c r="O113" s="327">
        <v>1.6797288504298471</v>
      </c>
      <c r="P113" s="327">
        <v>1.0303034380502059</v>
      </c>
      <c r="Q113" s="327">
        <v>3.4331996300968481</v>
      </c>
      <c r="R113" s="327">
        <v>32.810791104629971</v>
      </c>
      <c r="S113" s="327">
        <v>0</v>
      </c>
      <c r="T113" s="327">
        <v>0</v>
      </c>
      <c r="U113" s="327">
        <v>0.98814229249011853</v>
      </c>
      <c r="V113" s="326">
        <v>6.024096385542169</v>
      </c>
      <c r="W113" s="325">
        <v>0.39087201351866391</v>
      </c>
      <c r="X113" s="325">
        <v>0</v>
      </c>
      <c r="Y113" s="325">
        <v>0.60198053467248092</v>
      </c>
      <c r="Z113" s="325">
        <v>0.71975367210370167</v>
      </c>
      <c r="AA113" s="325">
        <v>0.3687039147982657</v>
      </c>
      <c r="AB113" s="325">
        <v>0.82784697217783454</v>
      </c>
      <c r="AC113" s="325">
        <v>1</v>
      </c>
      <c r="AD113" s="325">
        <v>1</v>
      </c>
      <c r="AE113" s="325">
        <v>0.83399209486166015</v>
      </c>
      <c r="AF113" s="324">
        <v>0.81987951807228909</v>
      </c>
      <c r="AG113" s="323">
        <v>0.64832575782697066</v>
      </c>
      <c r="AH113" s="609">
        <v>1</v>
      </c>
      <c r="AI113" s="251"/>
      <c r="AJ113" s="251"/>
    </row>
    <row r="114" spans="2:36" hidden="1">
      <c r="B114" s="331" t="s">
        <v>106</v>
      </c>
      <c r="C114" s="329">
        <v>1.936295866008326</v>
      </c>
      <c r="D114" s="330">
        <v>4.5502952851195664</v>
      </c>
      <c r="E114" s="330">
        <v>3.2917029722141544</v>
      </c>
      <c r="F114" s="330">
        <v>0.38725917320166525</v>
      </c>
      <c r="G114" s="330">
        <v>6.6802207377287255</v>
      </c>
      <c r="H114" s="330">
        <v>46.277471197598992</v>
      </c>
      <c r="I114" s="329">
        <v>11.695906432748536</v>
      </c>
      <c r="J114" s="329">
        <v>5.8479532163742682</v>
      </c>
      <c r="K114" s="329">
        <v>2.1008403361344539</v>
      </c>
      <c r="L114" s="328">
        <v>9.9715099715099722</v>
      </c>
      <c r="M114" s="327">
        <v>1.2463994233849376</v>
      </c>
      <c r="N114" s="327">
        <v>1.6570916420089938</v>
      </c>
      <c r="O114" s="327">
        <v>1.4875567622378476</v>
      </c>
      <c r="P114" s="327">
        <v>0.7288988045751692</v>
      </c>
      <c r="Q114" s="327">
        <v>1.8833466812558057</v>
      </c>
      <c r="R114" s="327">
        <v>46.277471197598992</v>
      </c>
      <c r="S114" s="327">
        <v>2.2699238870860712</v>
      </c>
      <c r="T114" s="327">
        <v>1.8016397831240869</v>
      </c>
      <c r="U114" s="327">
        <v>2.1008403361344539</v>
      </c>
      <c r="V114" s="326">
        <v>9.9715099715099722</v>
      </c>
      <c r="W114" s="325">
        <v>0.5061049313614322</v>
      </c>
      <c r="X114" s="325">
        <v>0.69510539828813522</v>
      </c>
      <c r="Y114" s="325">
        <v>0.44380435883818098</v>
      </c>
      <c r="Z114" s="325">
        <v>0.32855848980178948</v>
      </c>
      <c r="AA114" s="325">
        <v>0.69600379665110301</v>
      </c>
      <c r="AB114" s="325">
        <v>0.66532946720207242</v>
      </c>
      <c r="AC114" s="325">
        <v>0.41633864969402018</v>
      </c>
      <c r="AD114" s="325">
        <v>0.57637418831626319</v>
      </c>
      <c r="AE114" s="325">
        <v>0.64705882352941169</v>
      </c>
      <c r="AF114" s="324">
        <v>0.70185185185185173</v>
      </c>
      <c r="AG114" s="323">
        <v>0.56568654236489202</v>
      </c>
      <c r="AH114" s="609">
        <v>3</v>
      </c>
      <c r="AI114" s="251"/>
      <c r="AJ114" s="251"/>
    </row>
    <row r="115" spans="2:36" hidden="1">
      <c r="B115" s="331" t="s">
        <v>107</v>
      </c>
      <c r="C115" s="329">
        <v>2.8901734104046239</v>
      </c>
      <c r="D115" s="330">
        <v>6.1932287365813377</v>
      </c>
      <c r="E115" s="330">
        <v>6.6061106523534265</v>
      </c>
      <c r="F115" s="330">
        <v>1.2386457473162675</v>
      </c>
      <c r="G115" s="330">
        <v>64.409578860445919</v>
      </c>
      <c r="H115" s="330">
        <v>63.170933113129642</v>
      </c>
      <c r="I115" s="329">
        <v>0</v>
      </c>
      <c r="J115" s="329">
        <v>0</v>
      </c>
      <c r="K115" s="329">
        <v>0</v>
      </c>
      <c r="L115" s="328">
        <v>14.150943396226415</v>
      </c>
      <c r="M115" s="327">
        <v>1.4244306185952278</v>
      </c>
      <c r="N115" s="327">
        <v>1.8364215201585539</v>
      </c>
      <c r="O115" s="327">
        <v>1.8763561769973429</v>
      </c>
      <c r="P115" s="327">
        <v>1.0739458199558896</v>
      </c>
      <c r="Q115" s="327">
        <v>4.0085147548026061</v>
      </c>
      <c r="R115" s="327">
        <v>63.170933113129642</v>
      </c>
      <c r="S115" s="327">
        <v>0</v>
      </c>
      <c r="T115" s="327">
        <v>0</v>
      </c>
      <c r="U115" s="327">
        <v>0</v>
      </c>
      <c r="V115" s="326">
        <v>14.150943396226415</v>
      </c>
      <c r="W115" s="325">
        <v>0.68861710436169599</v>
      </c>
      <c r="X115" s="325">
        <v>0.77032946146969106</v>
      </c>
      <c r="Y115" s="325">
        <v>0.76382380168165598</v>
      </c>
      <c r="Z115" s="325">
        <v>0.77639742488495289</v>
      </c>
      <c r="AA115" s="325">
        <v>0.24720814806429689</v>
      </c>
      <c r="AB115" s="325">
        <v>0.46145714960328116</v>
      </c>
      <c r="AC115" s="325">
        <v>1</v>
      </c>
      <c r="AD115" s="325">
        <v>1</v>
      </c>
      <c r="AE115" s="325">
        <v>1</v>
      </c>
      <c r="AF115" s="324">
        <v>0.57688679245283003</v>
      </c>
      <c r="AG115" s="323">
        <v>0.73482050450498304</v>
      </c>
      <c r="AH115" s="609">
        <v>1</v>
      </c>
      <c r="AI115" s="251"/>
      <c r="AJ115" s="251"/>
    </row>
    <row r="116" spans="2:36" hidden="1">
      <c r="B116" s="331" t="s">
        <v>108</v>
      </c>
      <c r="C116" s="329">
        <v>1.3584319813700758</v>
      </c>
      <c r="D116" s="330">
        <v>3.4931108092373373</v>
      </c>
      <c r="E116" s="330">
        <v>2.3287405394915583</v>
      </c>
      <c r="F116" s="330">
        <v>0.77624684649718612</v>
      </c>
      <c r="G116" s="330">
        <v>6.4040364836017858</v>
      </c>
      <c r="H116" s="330">
        <v>49.485736464195618</v>
      </c>
      <c r="I116" s="329">
        <v>14.285714285714285</v>
      </c>
      <c r="J116" s="329">
        <v>14.285714285714285</v>
      </c>
      <c r="K116" s="329">
        <v>1.0335917312661498</v>
      </c>
      <c r="L116" s="328">
        <v>18.18181818181818</v>
      </c>
      <c r="M116" s="327">
        <v>1.1075056892043709</v>
      </c>
      <c r="N116" s="327">
        <v>1.5172976582530315</v>
      </c>
      <c r="O116" s="327">
        <v>1.3254815934399813</v>
      </c>
      <c r="P116" s="327">
        <v>0.91903760675585533</v>
      </c>
      <c r="Q116" s="327">
        <v>1.8570257784393005</v>
      </c>
      <c r="R116" s="327">
        <v>49.485736464195618</v>
      </c>
      <c r="S116" s="327">
        <v>2.4264275032025862</v>
      </c>
      <c r="T116" s="327">
        <v>2.4264275032025862</v>
      </c>
      <c r="U116" s="327">
        <v>1.0335917312661498</v>
      </c>
      <c r="V116" s="326">
        <v>18.18181818181818</v>
      </c>
      <c r="W116" s="325">
        <v>0.3637152944695769</v>
      </c>
      <c r="X116" s="325">
        <v>0.63646558001039266</v>
      </c>
      <c r="Y116" s="325">
        <v>0.31040085243234056</v>
      </c>
      <c r="Z116" s="325">
        <v>0.5753409712924108</v>
      </c>
      <c r="AA116" s="325">
        <v>0.70156227778864844</v>
      </c>
      <c r="AB116" s="325">
        <v>0.62661173849476426</v>
      </c>
      <c r="AC116" s="325">
        <v>0.37609716299483631</v>
      </c>
      <c r="AD116" s="325">
        <v>0.42946568444800898</v>
      </c>
      <c r="AE116" s="325">
        <v>0.82635658914728671</v>
      </c>
      <c r="AF116" s="324">
        <v>0.45636363636363636</v>
      </c>
      <c r="AG116" s="323">
        <v>0.52866052834746702</v>
      </c>
      <c r="AH116" s="609">
        <v>3</v>
      </c>
      <c r="AI116" s="251"/>
      <c r="AJ116" s="251"/>
    </row>
    <row r="117" spans="2:36" hidden="1">
      <c r="B117" s="331" t="s">
        <v>109</v>
      </c>
      <c r="C117" s="329">
        <v>2.2299306243805748</v>
      </c>
      <c r="D117" s="330">
        <v>0</v>
      </c>
      <c r="E117" s="330">
        <v>3.2210109018830524</v>
      </c>
      <c r="F117" s="330">
        <v>0.99108027750247762</v>
      </c>
      <c r="G117" s="330">
        <v>9.9108027750247771</v>
      </c>
      <c r="H117" s="330">
        <v>19.078295341922697</v>
      </c>
      <c r="I117" s="329">
        <v>0</v>
      </c>
      <c r="J117" s="329">
        <v>0</v>
      </c>
      <c r="K117" s="329">
        <v>0</v>
      </c>
      <c r="L117" s="328">
        <v>4.9504950495049505</v>
      </c>
      <c r="M117" s="327">
        <v>1.3064630078076933</v>
      </c>
      <c r="N117" s="327">
        <v>0</v>
      </c>
      <c r="O117" s="327">
        <v>1.4768307673173853</v>
      </c>
      <c r="P117" s="327">
        <v>0.99701787493768745</v>
      </c>
      <c r="Q117" s="327">
        <v>2.1480098963476242</v>
      </c>
      <c r="R117" s="327">
        <v>19.078295341922697</v>
      </c>
      <c r="S117" s="327">
        <v>0</v>
      </c>
      <c r="T117" s="327">
        <v>0</v>
      </c>
      <c r="U117" s="327">
        <v>0</v>
      </c>
      <c r="V117" s="326">
        <v>4.9504950495049505</v>
      </c>
      <c r="W117" s="325">
        <v>0.56768029346711957</v>
      </c>
      <c r="X117" s="325">
        <v>0</v>
      </c>
      <c r="Y117" s="325">
        <v>0.43497582981245803</v>
      </c>
      <c r="Z117" s="325">
        <v>0.67655210688655021</v>
      </c>
      <c r="AA117" s="325">
        <v>0.64011188826384569</v>
      </c>
      <c r="AB117" s="325">
        <v>0.99357237242779095</v>
      </c>
      <c r="AC117" s="325">
        <v>1</v>
      </c>
      <c r="AD117" s="325">
        <v>1</v>
      </c>
      <c r="AE117" s="325">
        <v>1</v>
      </c>
      <c r="AF117" s="324">
        <v>0.85198019801980196</v>
      </c>
      <c r="AG117" s="323">
        <v>0.70724315095959134</v>
      </c>
      <c r="AH117" s="609">
        <v>1</v>
      </c>
      <c r="AI117" s="251"/>
      <c r="AJ117" s="251"/>
    </row>
    <row r="118" spans="2:36" hidden="1">
      <c r="B118" s="331" t="s">
        <v>110</v>
      </c>
      <c r="C118" s="329">
        <v>2.4823461136033416</v>
      </c>
      <c r="D118" s="330">
        <v>2.4399852584223973</v>
      </c>
      <c r="E118" s="330">
        <v>5.4560781473056377</v>
      </c>
      <c r="F118" s="330">
        <v>0.35159509800183847</v>
      </c>
      <c r="G118" s="330">
        <v>11.022294518081731</v>
      </c>
      <c r="H118" s="330">
        <v>63.333714581029959</v>
      </c>
      <c r="I118" s="329">
        <v>10.9717868338558</v>
      </c>
      <c r="J118" s="329">
        <v>12.539184952978056</v>
      </c>
      <c r="K118" s="329">
        <v>2.175895225464191</v>
      </c>
      <c r="L118" s="328">
        <v>22.880041365046534</v>
      </c>
      <c r="M118" s="327">
        <v>1.3540065908672028</v>
      </c>
      <c r="N118" s="327">
        <v>1.3462603882396806</v>
      </c>
      <c r="O118" s="327">
        <v>1.760462833177693</v>
      </c>
      <c r="P118" s="327">
        <v>0.70579883495579432</v>
      </c>
      <c r="Q118" s="327">
        <v>2.2254815785830306</v>
      </c>
      <c r="R118" s="327">
        <v>63.333714581029959</v>
      </c>
      <c r="S118" s="327">
        <v>2.2220770832875645</v>
      </c>
      <c r="T118" s="327">
        <v>2.3232169597101073</v>
      </c>
      <c r="U118" s="327">
        <v>2.175895225464191</v>
      </c>
      <c r="V118" s="326">
        <v>22.880041365046534</v>
      </c>
      <c r="W118" s="325">
        <v>0.61642053051467749</v>
      </c>
      <c r="X118" s="325">
        <v>0.56472004302210088</v>
      </c>
      <c r="Y118" s="325">
        <v>0.66843239441481705</v>
      </c>
      <c r="Z118" s="325">
        <v>0.29857687763401092</v>
      </c>
      <c r="AA118" s="325">
        <v>0.62375132162973346</v>
      </c>
      <c r="AB118" s="325">
        <v>0.45949268339209792</v>
      </c>
      <c r="AC118" s="325">
        <v>0.42864141027191383</v>
      </c>
      <c r="AD118" s="325">
        <v>0.4537339375532467</v>
      </c>
      <c r="AE118" s="325">
        <v>0.63444960212201584</v>
      </c>
      <c r="AF118" s="324">
        <v>0.31588676318510855</v>
      </c>
      <c r="AG118" s="323">
        <v>0.5088255812611916</v>
      </c>
      <c r="AH118" s="609">
        <v>3</v>
      </c>
      <c r="AI118" s="251"/>
      <c r="AJ118" s="251"/>
    </row>
    <row r="119" spans="2:36" hidden="1">
      <c r="B119" s="331" t="s">
        <v>111</v>
      </c>
      <c r="C119" s="329">
        <v>1.054666901037089</v>
      </c>
      <c r="D119" s="330">
        <v>3.6913341536298123</v>
      </c>
      <c r="E119" s="330">
        <v>1.8163707740083201</v>
      </c>
      <c r="F119" s="330">
        <v>0.7617038729712311</v>
      </c>
      <c r="G119" s="330">
        <v>4.0428897873088419</v>
      </c>
      <c r="H119" s="330">
        <v>70.252534130192771</v>
      </c>
      <c r="I119" s="329">
        <v>6.0975609756097562</v>
      </c>
      <c r="J119" s="329">
        <v>24.390243902439025</v>
      </c>
      <c r="K119" s="329">
        <v>1.6960651289009498</v>
      </c>
      <c r="L119" s="328">
        <v>8.6047940995697605</v>
      </c>
      <c r="M119" s="327">
        <v>1.0178999793132433</v>
      </c>
      <c r="N119" s="327">
        <v>1.54547192582753</v>
      </c>
      <c r="O119" s="327">
        <v>1.2201170661668663</v>
      </c>
      <c r="P119" s="327">
        <v>0.91326200108040623</v>
      </c>
      <c r="Q119" s="327">
        <v>1.5930545013794442</v>
      </c>
      <c r="R119" s="327">
        <v>70.252534130192771</v>
      </c>
      <c r="S119" s="327">
        <v>1.8269165804574277</v>
      </c>
      <c r="T119" s="327">
        <v>2.9000493016762663</v>
      </c>
      <c r="U119" s="327">
        <v>1.6960651289009498</v>
      </c>
      <c r="V119" s="326">
        <v>8.6047940995697605</v>
      </c>
      <c r="W119" s="325">
        <v>0.27185424278061054</v>
      </c>
      <c r="X119" s="325">
        <v>0.64828392788408384</v>
      </c>
      <c r="Y119" s="325">
        <v>0.22367567735905453</v>
      </c>
      <c r="Z119" s="325">
        <v>0.56784477228225727</v>
      </c>
      <c r="AA119" s="325">
        <v>0.7573080618379292</v>
      </c>
      <c r="AB119" s="325">
        <v>0.37599554209633534</v>
      </c>
      <c r="AC119" s="325">
        <v>0.53024830290015212</v>
      </c>
      <c r="AD119" s="325">
        <v>0.31810134808682355</v>
      </c>
      <c r="AE119" s="325">
        <v>0.71506105834464029</v>
      </c>
      <c r="AF119" s="324">
        <v>0.74271665642286422</v>
      </c>
      <c r="AG119" s="323">
        <v>0.50931009352351397</v>
      </c>
      <c r="AH119" s="609">
        <v>3</v>
      </c>
      <c r="AI119" s="251"/>
      <c r="AJ119" s="251"/>
    </row>
    <row r="120" spans="2:36" hidden="1">
      <c r="B120" s="331" t="s">
        <v>112</v>
      </c>
      <c r="C120" s="329">
        <v>3.0349013657056148</v>
      </c>
      <c r="D120" s="330">
        <v>4.248861911987861</v>
      </c>
      <c r="E120" s="330">
        <v>3.3383915022761759</v>
      </c>
      <c r="F120" s="330">
        <v>1.5174506828528074</v>
      </c>
      <c r="G120" s="330">
        <v>4.5523520485584221</v>
      </c>
      <c r="H120" s="330">
        <v>66.76783004552351</v>
      </c>
      <c r="I120" s="329">
        <v>17.543859649122805</v>
      </c>
      <c r="J120" s="329">
        <v>17.543859649122805</v>
      </c>
      <c r="K120" s="329">
        <v>0</v>
      </c>
      <c r="L120" s="328">
        <v>7.4074074074074074</v>
      </c>
      <c r="M120" s="327">
        <v>1.4478209625626735</v>
      </c>
      <c r="N120" s="327">
        <v>1.6196613009325067</v>
      </c>
      <c r="O120" s="327">
        <v>1.4945567903943451</v>
      </c>
      <c r="P120" s="327">
        <v>1.1491362595167995</v>
      </c>
      <c r="Q120" s="327">
        <v>1.6573412765127666</v>
      </c>
      <c r="R120" s="327">
        <v>66.76783004552351</v>
      </c>
      <c r="S120" s="327">
        <v>2.5984142030594466</v>
      </c>
      <c r="T120" s="327">
        <v>2.5984142030594466</v>
      </c>
      <c r="U120" s="327">
        <v>0</v>
      </c>
      <c r="V120" s="326">
        <v>7.4074074074074074</v>
      </c>
      <c r="W120" s="325">
        <v>0.71259617443241896</v>
      </c>
      <c r="X120" s="325">
        <v>0.67940437639987739</v>
      </c>
      <c r="Y120" s="325">
        <v>0.44956605761007001</v>
      </c>
      <c r="Z120" s="325">
        <v>0.87398762239539463</v>
      </c>
      <c r="AA120" s="325">
        <v>0.74373190035656378</v>
      </c>
      <c r="AB120" s="325">
        <v>0.41804936750167593</v>
      </c>
      <c r="AC120" s="325">
        <v>0.33187453947683543</v>
      </c>
      <c r="AD120" s="325">
        <v>0.38902585512800353</v>
      </c>
      <c r="AE120" s="325">
        <v>1</v>
      </c>
      <c r="AF120" s="324">
        <v>0.7785185185185185</v>
      </c>
      <c r="AG120" s="323">
        <v>0.63637294250150789</v>
      </c>
      <c r="AH120" s="609">
        <v>1</v>
      </c>
      <c r="AI120" s="251"/>
      <c r="AJ120" s="251"/>
    </row>
    <row r="121" spans="2:36" hidden="1">
      <c r="B121" s="331" t="s">
        <v>113</v>
      </c>
      <c r="C121" s="329">
        <v>2.6298487836949378</v>
      </c>
      <c r="D121" s="330">
        <v>0</v>
      </c>
      <c r="E121" s="330">
        <v>5.6980056980056979</v>
      </c>
      <c r="F121" s="330">
        <v>0.87661626123164593</v>
      </c>
      <c r="G121" s="330">
        <v>2.6298487836949378</v>
      </c>
      <c r="H121" s="330">
        <v>50.186280955511727</v>
      </c>
      <c r="I121" s="329">
        <v>25.316455696202532</v>
      </c>
      <c r="J121" s="329">
        <v>12.658227848101266</v>
      </c>
      <c r="K121" s="329">
        <v>4.3173232595790614</v>
      </c>
      <c r="L121" s="328">
        <v>22.058823529411764</v>
      </c>
      <c r="M121" s="327">
        <v>1.3803109261762267</v>
      </c>
      <c r="N121" s="327">
        <v>0</v>
      </c>
      <c r="O121" s="327">
        <v>1.7861076327904144</v>
      </c>
      <c r="P121" s="327">
        <v>0.95705414277365342</v>
      </c>
      <c r="Q121" s="327">
        <v>1.3803109261762267</v>
      </c>
      <c r="R121" s="327">
        <v>50.186280955511727</v>
      </c>
      <c r="S121" s="327">
        <v>2.9363036713254536</v>
      </c>
      <c r="T121" s="327">
        <v>2.3305457683800563</v>
      </c>
      <c r="U121" s="327">
        <v>4.3173232595790614</v>
      </c>
      <c r="V121" s="326">
        <v>22.058823529411764</v>
      </c>
      <c r="W121" s="325">
        <v>0.64338693598595886</v>
      </c>
      <c r="X121" s="325">
        <v>0</v>
      </c>
      <c r="Y121" s="325">
        <v>0.68954053957232009</v>
      </c>
      <c r="Z121" s="325">
        <v>0.62468289933945087</v>
      </c>
      <c r="AA121" s="325">
        <v>0.8022355158141482</v>
      </c>
      <c r="AB121" s="325">
        <v>0.61815748384051949</v>
      </c>
      <c r="AC121" s="325">
        <v>0.24499364253386707</v>
      </c>
      <c r="AD121" s="325">
        <v>0.45201068934871474</v>
      </c>
      <c r="AE121" s="325">
        <v>0.27468969239071761</v>
      </c>
      <c r="AF121" s="324">
        <v>0.34044117647058814</v>
      </c>
      <c r="AG121" s="323">
        <v>0.46402095996664078</v>
      </c>
      <c r="AH121" s="609">
        <v>2</v>
      </c>
      <c r="AI121" s="251"/>
      <c r="AJ121" s="251"/>
    </row>
    <row r="122" spans="2:36" hidden="1">
      <c r="B122" s="331" t="s">
        <v>114</v>
      </c>
      <c r="C122" s="329">
        <v>2.2787694644891756</v>
      </c>
      <c r="D122" s="330">
        <v>0</v>
      </c>
      <c r="E122" s="330">
        <v>4.9373338397265476</v>
      </c>
      <c r="F122" s="330">
        <v>0.75958982149639198</v>
      </c>
      <c r="G122" s="330">
        <v>50.512723129510064</v>
      </c>
      <c r="H122" s="330">
        <v>34.181541967337637</v>
      </c>
      <c r="I122" s="329">
        <v>0</v>
      </c>
      <c r="J122" s="329">
        <v>0</v>
      </c>
      <c r="K122" s="329">
        <v>0.96432015429122475</v>
      </c>
      <c r="L122" s="328">
        <v>18.072289156626507</v>
      </c>
      <c r="M122" s="327">
        <v>1.3159320479030683</v>
      </c>
      <c r="N122" s="327">
        <v>0</v>
      </c>
      <c r="O122" s="327">
        <v>1.7028020501904746</v>
      </c>
      <c r="P122" s="327">
        <v>0.91241632169291198</v>
      </c>
      <c r="Q122" s="327">
        <v>3.6965812865129162</v>
      </c>
      <c r="R122" s="327">
        <v>34.181541967337637</v>
      </c>
      <c r="S122" s="327">
        <v>0</v>
      </c>
      <c r="T122" s="327">
        <v>0</v>
      </c>
      <c r="U122" s="327">
        <v>0.96432015429122475</v>
      </c>
      <c r="V122" s="326">
        <v>18.072289156626507</v>
      </c>
      <c r="W122" s="325">
        <v>0.57738766571720279</v>
      </c>
      <c r="X122" s="325">
        <v>0</v>
      </c>
      <c r="Y122" s="325">
        <v>0.62097200495691984</v>
      </c>
      <c r="Z122" s="325">
        <v>0.56674715908917017</v>
      </c>
      <c r="AA122" s="325">
        <v>0.31308264757310966</v>
      </c>
      <c r="AB122" s="325">
        <v>0.81130458692677832</v>
      </c>
      <c r="AC122" s="325">
        <v>1</v>
      </c>
      <c r="AD122" s="325">
        <v>1</v>
      </c>
      <c r="AE122" s="325">
        <v>0.83799421407907415</v>
      </c>
      <c r="AF122" s="324">
        <v>0.45963855421686739</v>
      </c>
      <c r="AG122" s="323">
        <v>0.6167593478951845</v>
      </c>
      <c r="AH122" s="609">
        <v>1</v>
      </c>
      <c r="AI122" s="251"/>
      <c r="AJ122" s="251"/>
    </row>
    <row r="123" spans="2:36" hidden="1">
      <c r="B123" s="331" t="s">
        <v>115</v>
      </c>
      <c r="C123" s="329">
        <v>3.119682359614294</v>
      </c>
      <c r="D123" s="330">
        <v>0</v>
      </c>
      <c r="E123" s="330">
        <v>7.0901871809415775</v>
      </c>
      <c r="F123" s="330">
        <v>0.85082246171298925</v>
      </c>
      <c r="G123" s="330">
        <v>56.437889960294953</v>
      </c>
      <c r="H123" s="330">
        <v>27.226318774815656</v>
      </c>
      <c r="I123" s="329">
        <v>23.255813953488371</v>
      </c>
      <c r="J123" s="329">
        <v>23.255813953488371</v>
      </c>
      <c r="K123" s="329">
        <v>0.61614294516327794</v>
      </c>
      <c r="L123" s="328">
        <v>0</v>
      </c>
      <c r="M123" s="327">
        <v>1.4611791249616339</v>
      </c>
      <c r="N123" s="327">
        <v>0</v>
      </c>
      <c r="O123" s="327">
        <v>1.9211114785656438</v>
      </c>
      <c r="P123" s="327">
        <v>0.94757366491469053</v>
      </c>
      <c r="Q123" s="327">
        <v>3.8358085496152183</v>
      </c>
      <c r="R123" s="327">
        <v>27.226318774815656</v>
      </c>
      <c r="S123" s="327">
        <v>2.8543716208189442</v>
      </c>
      <c r="T123" s="327">
        <v>2.8543716208189442</v>
      </c>
      <c r="U123" s="327">
        <v>0.61614294516327794</v>
      </c>
      <c r="V123" s="326">
        <v>0</v>
      </c>
      <c r="W123" s="325">
        <v>0.72629055672224685</v>
      </c>
      <c r="X123" s="325">
        <v>0</v>
      </c>
      <c r="Y123" s="325">
        <v>0.80066173437514798</v>
      </c>
      <c r="Z123" s="325">
        <v>0.61237812080440757</v>
      </c>
      <c r="AA123" s="325">
        <v>0.28368046022484977</v>
      </c>
      <c r="AB123" s="325">
        <v>0.89524105174176882</v>
      </c>
      <c r="AC123" s="325">
        <v>0.26606067984909387</v>
      </c>
      <c r="AD123" s="325">
        <v>0.32884169963226956</v>
      </c>
      <c r="AE123" s="325">
        <v>0.89648798521256923</v>
      </c>
      <c r="AF123" s="324">
        <v>1</v>
      </c>
      <c r="AG123" s="323">
        <v>0.5753903298212093</v>
      </c>
      <c r="AH123" s="609">
        <v>3</v>
      </c>
      <c r="AI123" s="251"/>
      <c r="AJ123" s="251"/>
    </row>
    <row r="124" spans="2:36" hidden="1">
      <c r="B124" s="331" t="s">
        <v>116</v>
      </c>
      <c r="C124" s="329">
        <v>0.94562647754137108</v>
      </c>
      <c r="D124" s="330">
        <v>0</v>
      </c>
      <c r="E124" s="330">
        <v>2.2458628841607569</v>
      </c>
      <c r="F124" s="330">
        <v>0.59101654846335694</v>
      </c>
      <c r="G124" s="330">
        <v>2.0094562647754137</v>
      </c>
      <c r="H124" s="330">
        <v>47.399527186761226</v>
      </c>
      <c r="I124" s="329">
        <v>8.3333333333333339</v>
      </c>
      <c r="J124" s="329">
        <v>16.666666666666668</v>
      </c>
      <c r="K124" s="329">
        <v>0.59755004481625329</v>
      </c>
      <c r="L124" s="328">
        <v>14.109347442680775</v>
      </c>
      <c r="M124" s="327">
        <v>0.98153669696173595</v>
      </c>
      <c r="N124" s="327">
        <v>0</v>
      </c>
      <c r="O124" s="327">
        <v>1.3095670702268942</v>
      </c>
      <c r="P124" s="327">
        <v>0.83920207129253133</v>
      </c>
      <c r="Q124" s="327">
        <v>1.2619036197266014</v>
      </c>
      <c r="R124" s="327">
        <v>47.399527186761226</v>
      </c>
      <c r="S124" s="327">
        <v>2.0274006651911334</v>
      </c>
      <c r="T124" s="327">
        <v>2.554364774645177</v>
      </c>
      <c r="U124" s="327">
        <v>0.59755004481625329</v>
      </c>
      <c r="V124" s="326">
        <v>14.109347442680775</v>
      </c>
      <c r="W124" s="325">
        <v>0.23457571037758743</v>
      </c>
      <c r="X124" s="325">
        <v>0</v>
      </c>
      <c r="Y124" s="325">
        <v>0.29730166385737294</v>
      </c>
      <c r="Z124" s="325">
        <v>0.47172187131486354</v>
      </c>
      <c r="AA124" s="325">
        <v>0.82724091870766481</v>
      </c>
      <c r="AB124" s="325">
        <v>0.6517883614103811</v>
      </c>
      <c r="AC124" s="325">
        <v>0.47869819927057777</v>
      </c>
      <c r="AD124" s="325">
        <v>0.39938335002847797</v>
      </c>
      <c r="AE124" s="325">
        <v>0.89961159247086953</v>
      </c>
      <c r="AF124" s="324">
        <v>0.57813051146384475</v>
      </c>
      <c r="AG124" s="323">
        <v>0.47213726069222484</v>
      </c>
      <c r="AH124" s="609">
        <v>2</v>
      </c>
      <c r="AI124" s="251"/>
      <c r="AJ124" s="251"/>
    </row>
    <row r="125" spans="2:36" hidden="1">
      <c r="B125" s="429" t="s">
        <v>117</v>
      </c>
      <c r="C125" s="329">
        <v>1.5847860538827259</v>
      </c>
      <c r="D125" s="332">
        <v>6.9730586370839935</v>
      </c>
      <c r="E125" s="332">
        <v>2.8526148969889067</v>
      </c>
      <c r="F125" s="332">
        <v>0.95087163232963556</v>
      </c>
      <c r="G125" s="332">
        <v>12.044374009508717</v>
      </c>
      <c r="H125" s="332">
        <v>24.722662440570524</v>
      </c>
      <c r="I125" s="329">
        <v>0</v>
      </c>
      <c r="J125" s="329">
        <v>0</v>
      </c>
      <c r="K125" s="329">
        <v>0</v>
      </c>
      <c r="L125" s="328">
        <v>7.3260073260073257</v>
      </c>
      <c r="M125" s="327">
        <v>1.1658881286993692</v>
      </c>
      <c r="N125" s="327">
        <v>1.9104738859683528</v>
      </c>
      <c r="O125" s="327">
        <v>1.418233420598128</v>
      </c>
      <c r="P125" s="327">
        <v>0.98334813183257785</v>
      </c>
      <c r="Q125" s="327">
        <v>2.2922469894292812</v>
      </c>
      <c r="R125" s="327">
        <v>24.722662440570524</v>
      </c>
      <c r="S125" s="327">
        <v>0</v>
      </c>
      <c r="T125" s="327">
        <v>0</v>
      </c>
      <c r="U125" s="327">
        <v>0</v>
      </c>
      <c r="V125" s="326">
        <v>7.3260073260073257</v>
      </c>
      <c r="W125" s="325">
        <v>0.42356719786607039</v>
      </c>
      <c r="X125" s="325">
        <v>0.80139243826920803</v>
      </c>
      <c r="Y125" s="325">
        <v>0.3867445580117983</v>
      </c>
      <c r="Z125" s="325">
        <v>0.65881005168199225</v>
      </c>
      <c r="AA125" s="325">
        <v>0.60965171876213575</v>
      </c>
      <c r="AB125" s="325">
        <v>0.92545547563461206</v>
      </c>
      <c r="AC125" s="325">
        <v>1</v>
      </c>
      <c r="AD125" s="325">
        <v>1</v>
      </c>
      <c r="AE125" s="325">
        <v>1</v>
      </c>
      <c r="AF125" s="324">
        <v>0.78095238095238095</v>
      </c>
      <c r="AG125" s="323">
        <v>0.75700093748202735</v>
      </c>
      <c r="AH125" s="610">
        <v>1</v>
      </c>
      <c r="AI125" s="251"/>
      <c r="AJ125" s="251"/>
    </row>
    <row r="126" spans="2:36" hidden="1">
      <c r="B126" s="331" t="s">
        <v>118</v>
      </c>
      <c r="C126" s="329">
        <v>1.3150479053165509</v>
      </c>
      <c r="D126" s="330">
        <v>0</v>
      </c>
      <c r="E126" s="330">
        <v>4.3208716888972383</v>
      </c>
      <c r="F126" s="330">
        <v>0.56359195942137896</v>
      </c>
      <c r="G126" s="330">
        <v>22.355814390381365</v>
      </c>
      <c r="H126" s="330">
        <v>35.31842945707308</v>
      </c>
      <c r="I126" s="329">
        <v>0</v>
      </c>
      <c r="J126" s="329">
        <v>16.666666666666668</v>
      </c>
      <c r="K126" s="329">
        <v>0</v>
      </c>
      <c r="L126" s="328">
        <v>20.725388601036268</v>
      </c>
      <c r="M126" s="327">
        <v>1.0955878095619314</v>
      </c>
      <c r="N126" s="327">
        <v>0</v>
      </c>
      <c r="O126" s="327">
        <v>1.628760105538938</v>
      </c>
      <c r="P126" s="327">
        <v>0.82601562555151287</v>
      </c>
      <c r="Q126" s="327">
        <v>2.8170647656761751</v>
      </c>
      <c r="R126" s="327">
        <v>35.31842945707308</v>
      </c>
      <c r="S126" s="327">
        <v>0</v>
      </c>
      <c r="T126" s="327">
        <v>2.554364774645177</v>
      </c>
      <c r="U126" s="327">
        <v>0</v>
      </c>
      <c r="V126" s="326">
        <v>20.725388601036268</v>
      </c>
      <c r="W126" s="325">
        <v>0.35149744630803448</v>
      </c>
      <c r="X126" s="325">
        <v>0</v>
      </c>
      <c r="Y126" s="325">
        <v>0.56002833844165678</v>
      </c>
      <c r="Z126" s="325">
        <v>0.45460709114012804</v>
      </c>
      <c r="AA126" s="325">
        <v>0.49882004515831008</v>
      </c>
      <c r="AB126" s="325">
        <v>0.79758449281342458</v>
      </c>
      <c r="AC126" s="325">
        <v>1</v>
      </c>
      <c r="AD126" s="325">
        <v>0.39938335002847797</v>
      </c>
      <c r="AE126" s="325">
        <v>1</v>
      </c>
      <c r="AF126" s="324">
        <v>0.38031088082901549</v>
      </c>
      <c r="AG126" s="323">
        <v>0.53894682967511187</v>
      </c>
      <c r="AH126" s="609">
        <v>3</v>
      </c>
      <c r="AI126" s="251"/>
      <c r="AJ126" s="251"/>
    </row>
    <row r="127" spans="2:36" hidden="1">
      <c r="B127" s="331" t="s">
        <v>119</v>
      </c>
      <c r="C127" s="329">
        <v>0.77293537071169516</v>
      </c>
      <c r="D127" s="330">
        <v>1.189131339556454</v>
      </c>
      <c r="E127" s="330">
        <v>2.616088947024199</v>
      </c>
      <c r="F127" s="330">
        <v>0.77293537071169516</v>
      </c>
      <c r="G127" s="330">
        <v>6.6591355015161424</v>
      </c>
      <c r="H127" s="330">
        <v>36.327962423449669</v>
      </c>
      <c r="I127" s="329">
        <v>13.513513513513514</v>
      </c>
      <c r="J127" s="329">
        <v>27.027027027027028</v>
      </c>
      <c r="K127" s="329">
        <v>2.400137150694325</v>
      </c>
      <c r="L127" s="328">
        <v>27.027027027027028</v>
      </c>
      <c r="M127" s="327">
        <v>0.91772886982402946</v>
      </c>
      <c r="N127" s="327">
        <v>1.0594405911320099</v>
      </c>
      <c r="O127" s="327">
        <v>1.3778993712734695</v>
      </c>
      <c r="P127" s="327">
        <v>0.91772886982402946</v>
      </c>
      <c r="Q127" s="327">
        <v>1.881363080949316</v>
      </c>
      <c r="R127" s="327">
        <v>36.327962423449669</v>
      </c>
      <c r="S127" s="327">
        <v>2.381895808023859</v>
      </c>
      <c r="T127" s="327">
        <v>3.0010006671856173</v>
      </c>
      <c r="U127" s="327">
        <v>2.400137150694325</v>
      </c>
      <c r="V127" s="326">
        <v>27.027027027027028</v>
      </c>
      <c r="W127" s="325">
        <v>0.16916186438519201</v>
      </c>
      <c r="X127" s="325">
        <v>0.44440684835548533</v>
      </c>
      <c r="Y127" s="325">
        <v>0.35354574262653621</v>
      </c>
      <c r="Z127" s="325">
        <v>0.57364235247315742</v>
      </c>
      <c r="AA127" s="325">
        <v>0.69642269584179262</v>
      </c>
      <c r="AB127" s="325">
        <v>0.78540132831009901</v>
      </c>
      <c r="AC127" s="325">
        <v>0.38754751579622282</v>
      </c>
      <c r="AD127" s="325">
        <v>0.29436430333733216</v>
      </c>
      <c r="AE127" s="325">
        <v>0.59677695868335334</v>
      </c>
      <c r="AF127" s="324">
        <v>0.19189189189189176</v>
      </c>
      <c r="AG127" s="323">
        <v>0.44656869142017619</v>
      </c>
      <c r="AH127" s="609">
        <v>2</v>
      </c>
      <c r="AI127" s="251"/>
      <c r="AJ127" s="251"/>
    </row>
    <row r="128" spans="2:36" hidden="1">
      <c r="B128" s="331" t="s">
        <v>120</v>
      </c>
      <c r="C128" s="329">
        <v>1.7795102109990679</v>
      </c>
      <c r="D128" s="330">
        <v>3.3895432590458436</v>
      </c>
      <c r="E128" s="330">
        <v>3.9827133293788659</v>
      </c>
      <c r="F128" s="330">
        <v>0.76264723328531481</v>
      </c>
      <c r="G128" s="330">
        <v>1.5252944665706296</v>
      </c>
      <c r="H128" s="330">
        <v>72.027794254724185</v>
      </c>
      <c r="I128" s="329">
        <v>19.108280254777068</v>
      </c>
      <c r="J128" s="329">
        <v>6.369426751592357</v>
      </c>
      <c r="K128" s="329">
        <v>2.3293733985557887</v>
      </c>
      <c r="L128" s="328">
        <v>9.6463022508038598</v>
      </c>
      <c r="M128" s="327">
        <v>1.2118071058114641</v>
      </c>
      <c r="N128" s="327">
        <v>1.5021514695395213</v>
      </c>
      <c r="O128" s="327">
        <v>1.5851110099321859</v>
      </c>
      <c r="P128" s="327">
        <v>0.91363886656867921</v>
      </c>
      <c r="Q128" s="327">
        <v>1.1511128399919721</v>
      </c>
      <c r="R128" s="327">
        <v>72.027794254724185</v>
      </c>
      <c r="S128" s="327">
        <v>2.6734610884549066</v>
      </c>
      <c r="T128" s="327">
        <v>1.8536743872179291</v>
      </c>
      <c r="U128" s="327">
        <v>2.3293733985557887</v>
      </c>
      <c r="V128" s="326">
        <v>9.6463022508038598</v>
      </c>
      <c r="W128" s="325">
        <v>0.47064193824950967</v>
      </c>
      <c r="X128" s="325">
        <v>0.63011216100123768</v>
      </c>
      <c r="Y128" s="325">
        <v>0.52410092001862463</v>
      </c>
      <c r="Z128" s="325">
        <v>0.5683339086358975</v>
      </c>
      <c r="AA128" s="325">
        <v>0.85063785397474545</v>
      </c>
      <c r="AB128" s="325">
        <v>0.35457149072435401</v>
      </c>
      <c r="AC128" s="325">
        <v>0.31257787199147696</v>
      </c>
      <c r="AD128" s="325">
        <v>0.56413911135949646</v>
      </c>
      <c r="AE128" s="325">
        <v>0.60866526904262741</v>
      </c>
      <c r="AF128" s="324">
        <v>0.71157556270096456</v>
      </c>
      <c r="AG128" s="323">
        <v>0.55492101559564389</v>
      </c>
      <c r="AH128" s="609">
        <v>3</v>
      </c>
      <c r="AI128" s="251"/>
      <c r="AJ128" s="251"/>
    </row>
    <row r="129" spans="2:36" hidden="1">
      <c r="B129" s="331" t="s">
        <v>121</v>
      </c>
      <c r="C129" s="329">
        <v>0.97442143727162001</v>
      </c>
      <c r="D129" s="330">
        <v>0</v>
      </c>
      <c r="E129" s="330">
        <v>2.4360535931790497</v>
      </c>
      <c r="F129" s="330">
        <v>0.97442143727162001</v>
      </c>
      <c r="G129" s="330">
        <v>7.0645554202192447</v>
      </c>
      <c r="H129" s="330">
        <v>30.207064555420217</v>
      </c>
      <c r="I129" s="329">
        <v>0</v>
      </c>
      <c r="J129" s="329">
        <v>0</v>
      </c>
      <c r="K129" s="329">
        <v>1.5117157974300832</v>
      </c>
      <c r="L129" s="328">
        <v>9.2165898617511512</v>
      </c>
      <c r="M129" s="327">
        <v>0.9914000655654116</v>
      </c>
      <c r="N129" s="327">
        <v>0</v>
      </c>
      <c r="O129" s="327">
        <v>1.3455369015320493</v>
      </c>
      <c r="P129" s="327">
        <v>0.9914000655654116</v>
      </c>
      <c r="Q129" s="327">
        <v>1.9187936776570089</v>
      </c>
      <c r="R129" s="327">
        <v>30.207064555420217</v>
      </c>
      <c r="S129" s="327">
        <v>0</v>
      </c>
      <c r="T129" s="327">
        <v>0</v>
      </c>
      <c r="U129" s="327">
        <v>1.5117157974300832</v>
      </c>
      <c r="V129" s="326">
        <v>9.2165898617511512</v>
      </c>
      <c r="W129" s="325">
        <v>0.24468733623525268</v>
      </c>
      <c r="X129" s="325">
        <v>0</v>
      </c>
      <c r="Y129" s="325">
        <v>0.3269083066054595</v>
      </c>
      <c r="Z129" s="325">
        <v>0.66926071280216937</v>
      </c>
      <c r="AA129" s="325">
        <v>0.68851805566978774</v>
      </c>
      <c r="AB129" s="325">
        <v>0.85926905538582932</v>
      </c>
      <c r="AC129" s="325">
        <v>1</v>
      </c>
      <c r="AD129" s="325">
        <v>1</v>
      </c>
      <c r="AE129" s="325">
        <v>0.74603174603174593</v>
      </c>
      <c r="AF129" s="324">
        <v>0.72442396313364044</v>
      </c>
      <c r="AG129" s="323">
        <v>0.61422737076070677</v>
      </c>
      <c r="AH129" s="609">
        <v>1</v>
      </c>
      <c r="AI129" s="251"/>
      <c r="AJ129" s="251"/>
    </row>
    <row r="130" spans="2:36" hidden="1">
      <c r="B130" s="331" t="s">
        <v>122</v>
      </c>
      <c r="C130" s="329">
        <v>1.4754176383798963</v>
      </c>
      <c r="D130" s="330">
        <v>1.0470705820760553</v>
      </c>
      <c r="E130" s="330">
        <v>2.7128646899243254</v>
      </c>
      <c r="F130" s="330">
        <v>0.61872352577221457</v>
      </c>
      <c r="G130" s="330">
        <v>12.279282280710104</v>
      </c>
      <c r="H130" s="330">
        <v>35.505211555851702</v>
      </c>
      <c r="I130" s="329">
        <v>31.496062992125985</v>
      </c>
      <c r="J130" s="329">
        <v>27.559055118110237</v>
      </c>
      <c r="K130" s="329">
        <v>2.3322967569968904</v>
      </c>
      <c r="L130" s="328">
        <v>12.33616037008481</v>
      </c>
      <c r="M130" s="327">
        <v>1.1384264836653195</v>
      </c>
      <c r="N130" s="327">
        <v>1.0154502542891761</v>
      </c>
      <c r="O130" s="327">
        <v>1.3946847246691414</v>
      </c>
      <c r="P130" s="327">
        <v>0.85211630702076469</v>
      </c>
      <c r="Q130" s="327">
        <v>2.3070534747571938</v>
      </c>
      <c r="R130" s="327">
        <v>35.505211555851702</v>
      </c>
      <c r="S130" s="327">
        <v>3.1580482189680743</v>
      </c>
      <c r="T130" s="327">
        <v>3.0205644573814174</v>
      </c>
      <c r="U130" s="327">
        <v>2.3322967569968904</v>
      </c>
      <c r="V130" s="326">
        <v>12.33616037008481</v>
      </c>
      <c r="W130" s="325">
        <v>0.39541435362208244</v>
      </c>
      <c r="X130" s="325">
        <v>0.42595408458745637</v>
      </c>
      <c r="Y130" s="325">
        <v>0.36736170848887306</v>
      </c>
      <c r="Z130" s="325">
        <v>0.48848334820972539</v>
      </c>
      <c r="AA130" s="325">
        <v>0.6065248666939409</v>
      </c>
      <c r="AB130" s="325">
        <v>0.7953303841201107</v>
      </c>
      <c r="AC130" s="325">
        <v>0.18797687521563619</v>
      </c>
      <c r="AD130" s="325">
        <v>0.28976420148626458</v>
      </c>
      <c r="AE130" s="325">
        <v>0.60817414482452237</v>
      </c>
      <c r="AF130" s="324">
        <v>0.63114880493446401</v>
      </c>
      <c r="AG130" s="323">
        <v>0.47545022488411898</v>
      </c>
      <c r="AH130" s="609">
        <v>2</v>
      </c>
      <c r="AI130" s="251"/>
      <c r="AJ130" s="251"/>
    </row>
    <row r="131" spans="2:36" hidden="1">
      <c r="B131" s="331" t="s">
        <v>123</v>
      </c>
      <c r="C131" s="329">
        <v>1.6014234875444839</v>
      </c>
      <c r="D131" s="330">
        <v>0</v>
      </c>
      <c r="E131" s="330">
        <v>3.3807829181494662</v>
      </c>
      <c r="F131" s="330">
        <v>0.71174377224199292</v>
      </c>
      <c r="G131" s="330">
        <v>5.3380782918149468</v>
      </c>
      <c r="H131" s="330">
        <v>55.871886120996443</v>
      </c>
      <c r="I131" s="329">
        <v>24</v>
      </c>
      <c r="J131" s="329">
        <v>32</v>
      </c>
      <c r="K131" s="329">
        <v>2.1249468763280914</v>
      </c>
      <c r="L131" s="328">
        <v>31.03448275862069</v>
      </c>
      <c r="M131" s="327">
        <v>1.1699538510407974</v>
      </c>
      <c r="N131" s="327">
        <v>0</v>
      </c>
      <c r="O131" s="327">
        <v>1.5008562397573877</v>
      </c>
      <c r="P131" s="327">
        <v>0.89284189094434663</v>
      </c>
      <c r="Q131" s="327">
        <v>1.7476789137690212</v>
      </c>
      <c r="R131" s="327">
        <v>55.871886120996443</v>
      </c>
      <c r="S131" s="327">
        <v>2.8844991406148166</v>
      </c>
      <c r="T131" s="327">
        <v>3.1748021039363987</v>
      </c>
      <c r="U131" s="327">
        <v>2.1249468763280914</v>
      </c>
      <c r="V131" s="326">
        <v>31.03448275862069</v>
      </c>
      <c r="W131" s="325">
        <v>0.42773525289975861</v>
      </c>
      <c r="X131" s="325">
        <v>0</v>
      </c>
      <c r="Y131" s="325">
        <v>0.45475111241944677</v>
      </c>
      <c r="Z131" s="325">
        <v>0.54134136848517334</v>
      </c>
      <c r="AA131" s="325">
        <v>0.7246542852686636</v>
      </c>
      <c r="AB131" s="325">
        <v>0.54954292112774605</v>
      </c>
      <c r="AC131" s="325">
        <v>0.25831404614676207</v>
      </c>
      <c r="AD131" s="325">
        <v>0.25349776863655044</v>
      </c>
      <c r="AE131" s="325">
        <v>0.64300892477688054</v>
      </c>
      <c r="AF131" s="324">
        <v>7.2068965517241235E-2</v>
      </c>
      <c r="AG131" s="323">
        <v>0.3888015845489608</v>
      </c>
      <c r="AH131" s="609">
        <v>2</v>
      </c>
      <c r="AI131" s="251"/>
      <c r="AJ131" s="251"/>
    </row>
    <row r="132" spans="2:36" hidden="1">
      <c r="B132" s="331" t="s">
        <v>124</v>
      </c>
      <c r="C132" s="329">
        <v>1.2734797835084368</v>
      </c>
      <c r="D132" s="330">
        <v>1.9632813329088401</v>
      </c>
      <c r="E132" s="330">
        <v>1.4326647564469914</v>
      </c>
      <c r="F132" s="330">
        <v>0.31836994587710921</v>
      </c>
      <c r="G132" s="330">
        <v>5.6245357104955955</v>
      </c>
      <c r="H132" s="330">
        <v>30.351268173617743</v>
      </c>
      <c r="I132" s="329">
        <v>23.584905660377359</v>
      </c>
      <c r="J132" s="329">
        <v>4.7169811320754711</v>
      </c>
      <c r="K132" s="329">
        <v>1.4613473622680111</v>
      </c>
      <c r="L132" s="328">
        <v>15.002885170225042</v>
      </c>
      <c r="M132" s="327">
        <v>1.0839203041824146</v>
      </c>
      <c r="N132" s="327">
        <v>1.2521629395491931</v>
      </c>
      <c r="O132" s="327">
        <v>1.1273225451036699</v>
      </c>
      <c r="P132" s="327">
        <v>0.68282700382393913</v>
      </c>
      <c r="Q132" s="327">
        <v>1.7783977196919014</v>
      </c>
      <c r="R132" s="327">
        <v>30.351268173617743</v>
      </c>
      <c r="S132" s="327">
        <v>2.8677726230104681</v>
      </c>
      <c r="T132" s="327">
        <v>1.6770836037687693</v>
      </c>
      <c r="U132" s="327">
        <v>1.4613473622680111</v>
      </c>
      <c r="V132" s="326">
        <v>15.002885170225042</v>
      </c>
      <c r="W132" s="325">
        <v>0.33953627423483373</v>
      </c>
      <c r="X132" s="325">
        <v>0.52524869280117947</v>
      </c>
      <c r="Y132" s="325">
        <v>0.14729683057519119</v>
      </c>
      <c r="Z132" s="325">
        <v>0.26876157730559336</v>
      </c>
      <c r="AA132" s="325">
        <v>0.71816704945913878</v>
      </c>
      <c r="AB132" s="325">
        <v>0.85752878888538919</v>
      </c>
      <c r="AC132" s="325">
        <v>0.26261490482595029</v>
      </c>
      <c r="AD132" s="325">
        <v>0.6056615148250758</v>
      </c>
      <c r="AE132" s="325">
        <v>0.75449364313897416</v>
      </c>
      <c r="AF132" s="324">
        <v>0.55141373341027122</v>
      </c>
      <c r="AG132" s="323">
        <v>0.49902434278782581</v>
      </c>
      <c r="AH132" s="609">
        <v>2</v>
      </c>
      <c r="AI132" s="251"/>
      <c r="AJ132" s="251"/>
    </row>
    <row r="133" spans="2:36" hidden="1">
      <c r="B133" s="331" t="s">
        <v>125</v>
      </c>
      <c r="C133" s="329">
        <v>1.2554927809165097</v>
      </c>
      <c r="D133" s="330">
        <v>0</v>
      </c>
      <c r="E133" s="330">
        <v>1.6739903745553464</v>
      </c>
      <c r="F133" s="330">
        <v>1.0462439840970914</v>
      </c>
      <c r="G133" s="330">
        <v>4.8127223268466199</v>
      </c>
      <c r="H133" s="330">
        <v>46.034735300272025</v>
      </c>
      <c r="I133" s="329">
        <v>0</v>
      </c>
      <c r="J133" s="329">
        <v>0</v>
      </c>
      <c r="K133" s="329">
        <v>0.54347826086956519</v>
      </c>
      <c r="L133" s="328">
        <v>15.151515151515152</v>
      </c>
      <c r="M133" s="327">
        <v>1.0787928845397725</v>
      </c>
      <c r="N133" s="327">
        <v>0</v>
      </c>
      <c r="O133" s="327">
        <v>1.1873652071251699</v>
      </c>
      <c r="P133" s="327">
        <v>1.0151829720524175</v>
      </c>
      <c r="Q133" s="327">
        <v>1.6883543527839424</v>
      </c>
      <c r="R133" s="327">
        <v>46.034735300272025</v>
      </c>
      <c r="S133" s="327">
        <v>0</v>
      </c>
      <c r="T133" s="327">
        <v>0</v>
      </c>
      <c r="U133" s="327">
        <v>0.54347826086956519</v>
      </c>
      <c r="V133" s="326">
        <v>15.151515151515152</v>
      </c>
      <c r="W133" s="325">
        <v>0.33427979938076419</v>
      </c>
      <c r="X133" s="325">
        <v>0</v>
      </c>
      <c r="Y133" s="325">
        <v>0.19671773636242201</v>
      </c>
      <c r="Z133" s="325">
        <v>0.70012871350801842</v>
      </c>
      <c r="AA133" s="325">
        <v>0.73718252016727592</v>
      </c>
      <c r="AB133" s="325">
        <v>0.66825883302418232</v>
      </c>
      <c r="AC133" s="325">
        <v>1</v>
      </c>
      <c r="AD133" s="325">
        <v>1</v>
      </c>
      <c r="AE133" s="325">
        <v>0.90869565217391302</v>
      </c>
      <c r="AF133" s="324">
        <v>0.54696969696969688</v>
      </c>
      <c r="AG133" s="323">
        <v>0.59972457098106513</v>
      </c>
      <c r="AH133" s="609">
        <v>3</v>
      </c>
      <c r="AI133" s="251"/>
      <c r="AJ133" s="251"/>
    </row>
    <row r="134" spans="2:36" hidden="1">
      <c r="B134" s="331" t="s">
        <v>126</v>
      </c>
      <c r="C134" s="329">
        <v>1.8355497284135605</v>
      </c>
      <c r="D134" s="330">
        <v>1.9853905225697697</v>
      </c>
      <c r="E134" s="330">
        <v>2.8844352875070238</v>
      </c>
      <c r="F134" s="330">
        <v>0.41206218392957483</v>
      </c>
      <c r="G134" s="330">
        <v>27.083723543734784</v>
      </c>
      <c r="H134" s="330">
        <v>58.512830117999627</v>
      </c>
      <c r="I134" s="329">
        <v>10.186757215619695</v>
      </c>
      <c r="J134" s="329">
        <v>11.884550084889643</v>
      </c>
      <c r="K134" s="329">
        <v>1.3666693464104833</v>
      </c>
      <c r="L134" s="328">
        <v>15.643802647412757</v>
      </c>
      <c r="M134" s="327">
        <v>1.2243964214477236</v>
      </c>
      <c r="N134" s="327">
        <v>1.2568457515877984</v>
      </c>
      <c r="O134" s="327">
        <v>1.4234873103577064</v>
      </c>
      <c r="P134" s="327">
        <v>0.74413932041959951</v>
      </c>
      <c r="Q134" s="327">
        <v>3.0030976723645977</v>
      </c>
      <c r="R134" s="327">
        <v>58.512830117999627</v>
      </c>
      <c r="S134" s="327">
        <v>2.1677639276457117</v>
      </c>
      <c r="T134" s="327">
        <v>2.2820627483063798</v>
      </c>
      <c r="U134" s="327">
        <v>1.3666693464104833</v>
      </c>
      <c r="V134" s="326">
        <v>15.643802647412757</v>
      </c>
      <c r="W134" s="325">
        <v>0.48354812219466536</v>
      </c>
      <c r="X134" s="325">
        <v>0.5272130065691597</v>
      </c>
      <c r="Y134" s="325">
        <v>0.39106901635662727</v>
      </c>
      <c r="Z134" s="325">
        <v>0.34833926193325337</v>
      </c>
      <c r="AA134" s="325">
        <v>0.45953338352670675</v>
      </c>
      <c r="AB134" s="325">
        <v>0.51767169331134011</v>
      </c>
      <c r="AC134" s="325">
        <v>0.44260685199515898</v>
      </c>
      <c r="AD134" s="325">
        <v>0.46341067003518449</v>
      </c>
      <c r="AE134" s="325">
        <v>0.77039954980303882</v>
      </c>
      <c r="AF134" s="324">
        <v>0.53225030084235858</v>
      </c>
      <c r="AG134" s="323">
        <v>0.49379396010069704</v>
      </c>
      <c r="AH134" s="609">
        <v>2</v>
      </c>
      <c r="AI134" s="251"/>
      <c r="AJ134" s="251"/>
    </row>
    <row r="135" spans="2:36" hidden="1">
      <c r="B135" s="331" t="s">
        <v>127</v>
      </c>
      <c r="C135" s="329">
        <v>2.9797377830750893</v>
      </c>
      <c r="D135" s="332">
        <v>0</v>
      </c>
      <c r="E135" s="332">
        <v>5.3635280095351607</v>
      </c>
      <c r="F135" s="332">
        <v>1.7878426698450536</v>
      </c>
      <c r="G135" s="332">
        <v>1.1918951132300357</v>
      </c>
      <c r="H135" s="332">
        <v>42.908224076281286</v>
      </c>
      <c r="I135" s="329">
        <v>0</v>
      </c>
      <c r="J135" s="329">
        <v>0</v>
      </c>
      <c r="K135" s="329">
        <v>5.9523809523809517</v>
      </c>
      <c r="L135" s="328">
        <v>11.235955056179774</v>
      </c>
      <c r="M135" s="327">
        <v>1.4389952132576325</v>
      </c>
      <c r="N135" s="327">
        <v>0</v>
      </c>
      <c r="O135" s="327">
        <v>1.7504519115392285</v>
      </c>
      <c r="P135" s="327">
        <v>1.213695568074344</v>
      </c>
      <c r="Q135" s="327">
        <v>1.0602607384067717</v>
      </c>
      <c r="R135" s="327">
        <v>42.908224076281286</v>
      </c>
      <c r="S135" s="327">
        <v>0</v>
      </c>
      <c r="T135" s="327">
        <v>0</v>
      </c>
      <c r="U135" s="327">
        <v>5.9523809523809517</v>
      </c>
      <c r="V135" s="326">
        <v>11.235955056179774</v>
      </c>
      <c r="W135" s="325">
        <v>0.7035482843583456</v>
      </c>
      <c r="X135" s="325">
        <v>0</v>
      </c>
      <c r="Y135" s="325">
        <v>0.66019243971459496</v>
      </c>
      <c r="Z135" s="325">
        <v>0.95777960060513145</v>
      </c>
      <c r="AA135" s="325">
        <v>0.86982411428231476</v>
      </c>
      <c r="AB135" s="325">
        <v>0.70598994417361682</v>
      </c>
      <c r="AC135" s="325">
        <v>1</v>
      </c>
      <c r="AD135" s="325">
        <v>1</v>
      </c>
      <c r="AE135" s="325">
        <v>0</v>
      </c>
      <c r="AF135" s="324">
        <v>0.66404494382022461</v>
      </c>
      <c r="AG135" s="323">
        <v>0.64783472495798089</v>
      </c>
      <c r="AH135" s="609">
        <v>1</v>
      </c>
      <c r="AI135" s="251"/>
      <c r="AJ135" s="251"/>
    </row>
    <row r="136" spans="2:36" hidden="1">
      <c r="B136" s="331" t="s">
        <v>128</v>
      </c>
      <c r="C136" s="329">
        <v>3.4245402554707032</v>
      </c>
      <c r="D136" s="330">
        <v>1.8561008184651211</v>
      </c>
      <c r="E136" s="330">
        <v>7.1093455703571795</v>
      </c>
      <c r="F136" s="330">
        <v>0.39039758912366013</v>
      </c>
      <c r="G136" s="330">
        <v>62.82661552686551</v>
      </c>
      <c r="H136" s="330">
        <v>43.984795041265713</v>
      </c>
      <c r="I136" s="329">
        <v>9.5663265306122458</v>
      </c>
      <c r="J136" s="329">
        <v>7.3341836734693882</v>
      </c>
      <c r="K136" s="329">
        <v>2.0062096966802008</v>
      </c>
      <c r="L136" s="328">
        <v>21.181851004934408</v>
      </c>
      <c r="M136" s="327">
        <v>1.507303676923095</v>
      </c>
      <c r="N136" s="327">
        <v>1.2289489817584192</v>
      </c>
      <c r="O136" s="327">
        <v>1.9228402670041669</v>
      </c>
      <c r="P136" s="327">
        <v>0.73086255028290448</v>
      </c>
      <c r="Q136" s="327">
        <v>3.9754035538624857</v>
      </c>
      <c r="R136" s="327">
        <v>43.984795041265713</v>
      </c>
      <c r="S136" s="327">
        <v>2.1228292688439749</v>
      </c>
      <c r="T136" s="327">
        <v>1.9429006519338561</v>
      </c>
      <c r="U136" s="327">
        <v>2.0062096966802008</v>
      </c>
      <c r="V136" s="326">
        <v>21.181851004934408</v>
      </c>
      <c r="W136" s="325">
        <v>0.7735760461961908</v>
      </c>
      <c r="X136" s="325">
        <v>0.51551106153991921</v>
      </c>
      <c r="Y136" s="325">
        <v>0.80208469411193828</v>
      </c>
      <c r="Z136" s="325">
        <v>0.33110724909349337</v>
      </c>
      <c r="AA136" s="325">
        <v>0.25420061284220435</v>
      </c>
      <c r="AB136" s="325">
        <v>0.69299775709033073</v>
      </c>
      <c r="AC136" s="325">
        <v>0.45416081809110048</v>
      </c>
      <c r="AD136" s="325">
        <v>0.54315903023126499</v>
      </c>
      <c r="AE136" s="325">
        <v>0.6629567709577262</v>
      </c>
      <c r="AF136" s="324">
        <v>0.36666265495246109</v>
      </c>
      <c r="AG136" s="323">
        <v>0.54632390791007746</v>
      </c>
      <c r="AH136" s="609">
        <v>3</v>
      </c>
      <c r="AI136" s="251"/>
      <c r="AJ136" s="251"/>
    </row>
    <row r="137" spans="2:36" hidden="1">
      <c r="B137" s="331" t="s">
        <v>129</v>
      </c>
      <c r="C137" s="329">
        <v>1.789390852547726</v>
      </c>
      <c r="D137" s="330">
        <v>2.1451131304638404</v>
      </c>
      <c r="E137" s="330">
        <v>5.9179251689680816</v>
      </c>
      <c r="F137" s="330">
        <v>0.57131153725921369</v>
      </c>
      <c r="G137" s="330">
        <v>33.427114661147584</v>
      </c>
      <c r="H137" s="330">
        <v>47.192488870204492</v>
      </c>
      <c r="I137" s="329">
        <v>15.313935681470138</v>
      </c>
      <c r="J137" s="329">
        <v>14.803471158754466</v>
      </c>
      <c r="K137" s="329">
        <v>1.8662965975977415</v>
      </c>
      <c r="L137" s="328">
        <v>19.055341577133589</v>
      </c>
      <c r="M137" s="327">
        <v>1.2140458003025123</v>
      </c>
      <c r="N137" s="327">
        <v>1.2896842627035354</v>
      </c>
      <c r="O137" s="327">
        <v>1.8087969752694988</v>
      </c>
      <c r="P137" s="327">
        <v>0.82976987729705265</v>
      </c>
      <c r="Q137" s="327">
        <v>3.2213132851776249</v>
      </c>
      <c r="R137" s="327">
        <v>47.192488870204492</v>
      </c>
      <c r="S137" s="327">
        <v>2.4832985764539086</v>
      </c>
      <c r="T137" s="327">
        <v>2.455393983238134</v>
      </c>
      <c r="U137" s="327">
        <v>1.8662965975977415</v>
      </c>
      <c r="V137" s="326">
        <v>19.055341577133589</v>
      </c>
      <c r="W137" s="325">
        <v>0.47293697983344279</v>
      </c>
      <c r="X137" s="325">
        <v>0.54098787922533942</v>
      </c>
      <c r="Y137" s="325">
        <v>0.70821605826653655</v>
      </c>
      <c r="Z137" s="325">
        <v>0.45947976074401237</v>
      </c>
      <c r="AA137" s="325">
        <v>0.4134503378122365</v>
      </c>
      <c r="AB137" s="325">
        <v>0.65428692456097892</v>
      </c>
      <c r="AC137" s="325">
        <v>0.36147400862562618</v>
      </c>
      <c r="AD137" s="325">
        <v>0.42265469551913354</v>
      </c>
      <c r="AE137" s="325">
        <v>0.68646217160357947</v>
      </c>
      <c r="AF137" s="324">
        <v>0.43024528684370561</v>
      </c>
      <c r="AG137" s="323">
        <v>0.51672170264748751</v>
      </c>
      <c r="AH137" s="609">
        <v>3</v>
      </c>
      <c r="AI137" s="251"/>
      <c r="AJ137" s="251"/>
    </row>
    <row r="138" spans="2:36" hidden="1">
      <c r="B138" s="331" t="s">
        <v>130</v>
      </c>
      <c r="C138" s="329">
        <v>1.9120458891013383</v>
      </c>
      <c r="D138" s="330">
        <v>1.5933715742511152</v>
      </c>
      <c r="E138" s="330">
        <v>2.8680688336520079</v>
      </c>
      <c r="F138" s="330">
        <v>0.84979817293392812</v>
      </c>
      <c r="G138" s="330">
        <v>31.12385808370512</v>
      </c>
      <c r="H138" s="330">
        <v>44.826853622264714</v>
      </c>
      <c r="I138" s="329">
        <v>7.5757575757575761</v>
      </c>
      <c r="J138" s="329">
        <v>15.151515151515152</v>
      </c>
      <c r="K138" s="329">
        <v>1.6662038322688142</v>
      </c>
      <c r="L138" s="328">
        <v>7.4850299401197606</v>
      </c>
      <c r="M138" s="327">
        <v>1.2411742884528942</v>
      </c>
      <c r="N138" s="327">
        <v>1.1679897235549477</v>
      </c>
      <c r="O138" s="327">
        <v>1.4207898854830256</v>
      </c>
      <c r="P138" s="327">
        <v>0.94719325698868362</v>
      </c>
      <c r="Q138" s="327">
        <v>3.1455588066727604</v>
      </c>
      <c r="R138" s="327">
        <v>44.826853622264714</v>
      </c>
      <c r="S138" s="327">
        <v>1.9640024396816238</v>
      </c>
      <c r="T138" s="327">
        <v>2.4744880157997637</v>
      </c>
      <c r="U138" s="327">
        <v>1.6662038322688142</v>
      </c>
      <c r="V138" s="326">
        <v>7.4850299401197606</v>
      </c>
      <c r="W138" s="325">
        <v>0.50074828176111708</v>
      </c>
      <c r="X138" s="325">
        <v>0.48994029141552109</v>
      </c>
      <c r="Y138" s="325">
        <v>0.38884877534612722</v>
      </c>
      <c r="Z138" s="325">
        <v>0.61188438669605094</v>
      </c>
      <c r="AA138" s="325">
        <v>0.42944826321735724</v>
      </c>
      <c r="AB138" s="325">
        <v>0.68283569348722806</v>
      </c>
      <c r="AC138" s="325">
        <v>0.49499966828387787</v>
      </c>
      <c r="AD138" s="325">
        <v>0.4181650494100706</v>
      </c>
      <c r="AE138" s="325">
        <v>0.72007775617883918</v>
      </c>
      <c r="AF138" s="324">
        <v>0.77619760479041922</v>
      </c>
      <c r="AG138" s="323">
        <v>0.54916500411034952</v>
      </c>
      <c r="AH138" s="609">
        <v>3</v>
      </c>
      <c r="AI138" s="251"/>
      <c r="AJ138" s="251"/>
    </row>
    <row r="139" spans="2:36" hidden="1">
      <c r="B139" s="331" t="s">
        <v>131</v>
      </c>
      <c r="C139" s="329">
        <v>2.6205252402936501</v>
      </c>
      <c r="D139" s="330">
        <v>1.8258533262695831</v>
      </c>
      <c r="E139" s="330">
        <v>4.7491107242866875</v>
      </c>
      <c r="F139" s="330">
        <v>0.33111329751002799</v>
      </c>
      <c r="G139" s="330">
        <v>15.297434344963294</v>
      </c>
      <c r="H139" s="330">
        <v>43.186634375236508</v>
      </c>
      <c r="I139" s="329">
        <v>8.3682008368200833</v>
      </c>
      <c r="J139" s="329">
        <v>11.356843992827256</v>
      </c>
      <c r="K139" s="329">
        <v>1.4343022343739493</v>
      </c>
      <c r="L139" s="328">
        <v>17.130939967227768</v>
      </c>
      <c r="M139" s="327">
        <v>1.3786777996569743</v>
      </c>
      <c r="N139" s="327">
        <v>1.2222366312505526</v>
      </c>
      <c r="O139" s="327">
        <v>1.6808827942881821</v>
      </c>
      <c r="P139" s="327">
        <v>0.69181855751056864</v>
      </c>
      <c r="Q139" s="327">
        <v>2.4824063069664679</v>
      </c>
      <c r="R139" s="327">
        <v>43.186634375236508</v>
      </c>
      <c r="S139" s="327">
        <v>2.0302243466468051</v>
      </c>
      <c r="T139" s="327">
        <v>2.2477735337012001</v>
      </c>
      <c r="U139" s="327">
        <v>1.4343022343739493</v>
      </c>
      <c r="V139" s="326">
        <v>17.130939967227768</v>
      </c>
      <c r="W139" s="325">
        <v>0.6417127042904347</v>
      </c>
      <c r="X139" s="325">
        <v>0.5126954109416435</v>
      </c>
      <c r="Y139" s="325">
        <v>0.60293034183936012</v>
      </c>
      <c r="Z139" s="325">
        <v>0.28043177773703365</v>
      </c>
      <c r="AA139" s="325">
        <v>0.56949363653267082</v>
      </c>
      <c r="AB139" s="325">
        <v>0.70263005540865076</v>
      </c>
      <c r="AC139" s="325">
        <v>0.4779721512560926</v>
      </c>
      <c r="AD139" s="325">
        <v>0.4714732120067705</v>
      </c>
      <c r="AE139" s="325">
        <v>0.75903722462517653</v>
      </c>
      <c r="AF139" s="324">
        <v>0.48778489497988969</v>
      </c>
      <c r="AG139" s="323">
        <v>0.55158743679896749</v>
      </c>
      <c r="AH139" s="609">
        <v>3</v>
      </c>
      <c r="AI139" s="251"/>
      <c r="AJ139" s="251"/>
    </row>
    <row r="140" spans="2:36" hidden="1">
      <c r="B140" s="331" t="s">
        <v>132</v>
      </c>
      <c r="C140" s="329">
        <v>1.7798661540652143</v>
      </c>
      <c r="D140" s="330">
        <v>1.4238929232521715</v>
      </c>
      <c r="E140" s="330">
        <v>2.5630072618539086</v>
      </c>
      <c r="F140" s="330">
        <v>0.64075181546347715</v>
      </c>
      <c r="G140" s="330">
        <v>42.289619820589493</v>
      </c>
      <c r="H140" s="330">
        <v>55.17585077602164</v>
      </c>
      <c r="I140" s="329">
        <v>8.8888888888888893</v>
      </c>
      <c r="J140" s="329">
        <v>26.666666666666668</v>
      </c>
      <c r="K140" s="329">
        <v>1.4571466419393297</v>
      </c>
      <c r="L140" s="328">
        <v>32.193158953722339</v>
      </c>
      <c r="M140" s="327">
        <v>1.2118878968775326</v>
      </c>
      <c r="N140" s="327">
        <v>1.1250170659474461</v>
      </c>
      <c r="O140" s="327">
        <v>1.3685162087119376</v>
      </c>
      <c r="P140" s="327">
        <v>0.8621111892392479</v>
      </c>
      <c r="Q140" s="327">
        <v>3.4839982401798388</v>
      </c>
      <c r="R140" s="327">
        <v>55.17585077602164</v>
      </c>
      <c r="S140" s="327">
        <v>2.0714883373025725</v>
      </c>
      <c r="T140" s="327">
        <v>2.9876031643714431</v>
      </c>
      <c r="U140" s="327">
        <v>1.4571466419393297</v>
      </c>
      <c r="V140" s="326">
        <v>32.193158953722339</v>
      </c>
      <c r="W140" s="325">
        <v>0.47072476279612779</v>
      </c>
      <c r="X140" s="325">
        <v>0.47191441672970819</v>
      </c>
      <c r="Y140" s="325">
        <v>0.34582249423402334</v>
      </c>
      <c r="Z140" s="325">
        <v>0.50145577576157163</v>
      </c>
      <c r="AA140" s="325">
        <v>0.35797620086199572</v>
      </c>
      <c r="AB140" s="325">
        <v>0.55794275886498523</v>
      </c>
      <c r="AC140" s="325">
        <v>0.46736201730306576</v>
      </c>
      <c r="AD140" s="325">
        <v>0.29751450464691259</v>
      </c>
      <c r="AE140" s="325">
        <v>0.75519936415419253</v>
      </c>
      <c r="AF140" s="324">
        <v>3.7424547283701939E-2</v>
      </c>
      <c r="AG140" s="323">
        <v>0.43180606857742987</v>
      </c>
      <c r="AH140" s="609">
        <v>2</v>
      </c>
      <c r="AI140" s="251"/>
      <c r="AJ140" s="251"/>
    </row>
    <row r="141" spans="2:36" hidden="1">
      <c r="B141" s="331" t="s">
        <v>133</v>
      </c>
      <c r="C141" s="329">
        <v>1.5829463908822288</v>
      </c>
      <c r="D141" s="330">
        <v>3.9046010975094978</v>
      </c>
      <c r="E141" s="330">
        <v>2.9548332629801601</v>
      </c>
      <c r="F141" s="330">
        <v>0.94976783452933722</v>
      </c>
      <c r="G141" s="330">
        <v>28.070915998311527</v>
      </c>
      <c r="H141" s="330">
        <v>70.810468552131709</v>
      </c>
      <c r="I141" s="329">
        <v>0</v>
      </c>
      <c r="J141" s="329">
        <v>0</v>
      </c>
      <c r="K141" s="329">
        <v>2.0558002936857562</v>
      </c>
      <c r="L141" s="328">
        <v>21.087680355160934</v>
      </c>
      <c r="M141" s="327">
        <v>1.1654368224145026</v>
      </c>
      <c r="N141" s="327">
        <v>1.5746796825721994</v>
      </c>
      <c r="O141" s="327">
        <v>1.4349749720215978</v>
      </c>
      <c r="P141" s="327">
        <v>0.98296748536986533</v>
      </c>
      <c r="Q141" s="327">
        <v>3.0391504146522945</v>
      </c>
      <c r="R141" s="327">
        <v>70.810468552131709</v>
      </c>
      <c r="S141" s="327">
        <v>0</v>
      </c>
      <c r="T141" s="327">
        <v>0</v>
      </c>
      <c r="U141" s="327">
        <v>2.0558002936857562</v>
      </c>
      <c r="V141" s="326">
        <v>21.087680355160934</v>
      </c>
      <c r="W141" s="325">
        <v>0.42310453237285511</v>
      </c>
      <c r="X141" s="325">
        <v>0.66053579668265694</v>
      </c>
      <c r="Y141" s="325">
        <v>0.40052447062351959</v>
      </c>
      <c r="Z141" s="325">
        <v>0.65831600797517664</v>
      </c>
      <c r="AA141" s="325">
        <v>0.45191972037236822</v>
      </c>
      <c r="AB141" s="325">
        <v>0.36926232280489679</v>
      </c>
      <c r="AC141" s="325">
        <v>1</v>
      </c>
      <c r="AD141" s="325">
        <v>1</v>
      </c>
      <c r="AE141" s="325">
        <v>0.65462555066079287</v>
      </c>
      <c r="AF141" s="324">
        <v>0.36947835738068796</v>
      </c>
      <c r="AG141" s="323">
        <v>0.6013990984003198</v>
      </c>
      <c r="AH141" s="609">
        <v>3</v>
      </c>
      <c r="AI141" s="251"/>
      <c r="AJ141" s="251"/>
    </row>
    <row r="142" spans="2:36" hidden="1">
      <c r="B142" s="331" t="s">
        <v>134</v>
      </c>
      <c r="C142" s="329">
        <v>1.5690376569037656</v>
      </c>
      <c r="D142" s="330">
        <v>3.6610878661087867</v>
      </c>
      <c r="E142" s="330">
        <v>1.5690376569037656</v>
      </c>
      <c r="F142" s="330">
        <v>0.2615062761506276</v>
      </c>
      <c r="G142" s="330">
        <v>12.552301255230125</v>
      </c>
      <c r="H142" s="330">
        <v>42.102510460251047</v>
      </c>
      <c r="I142" s="329">
        <v>0</v>
      </c>
      <c r="J142" s="329">
        <v>0</v>
      </c>
      <c r="K142" s="329">
        <v>0.77459333849728895</v>
      </c>
      <c r="L142" s="328">
        <v>5.025125628140704</v>
      </c>
      <c r="M142" s="327">
        <v>1.1620133625925653</v>
      </c>
      <c r="N142" s="327">
        <v>1.5412392153652901</v>
      </c>
      <c r="O142" s="327">
        <v>1.1620133625925653</v>
      </c>
      <c r="P142" s="327">
        <v>0.63948059758734388</v>
      </c>
      <c r="Q142" s="327">
        <v>2.3240267251851305</v>
      </c>
      <c r="R142" s="327">
        <v>42.102510460251047</v>
      </c>
      <c r="S142" s="327">
        <v>0</v>
      </c>
      <c r="T142" s="327">
        <v>0</v>
      </c>
      <c r="U142" s="327">
        <v>0.77459333849728895</v>
      </c>
      <c r="V142" s="326">
        <v>5.025125628140704</v>
      </c>
      <c r="W142" s="325">
        <v>0.4195949053631457</v>
      </c>
      <c r="X142" s="325">
        <v>0.64650841962786765</v>
      </c>
      <c r="Y142" s="325">
        <v>0.1758507215100536</v>
      </c>
      <c r="Z142" s="325">
        <v>0.21250197341578769</v>
      </c>
      <c r="AA142" s="325">
        <v>0.60294043446514367</v>
      </c>
      <c r="AB142" s="325">
        <v>0.71571339239532061</v>
      </c>
      <c r="AC142" s="325">
        <v>1</v>
      </c>
      <c r="AD142" s="325">
        <v>1</v>
      </c>
      <c r="AE142" s="325">
        <v>0.86986831913245544</v>
      </c>
      <c r="AF142" s="324">
        <v>0.84974874371859299</v>
      </c>
      <c r="AG142" s="323">
        <v>0.64540683243090946</v>
      </c>
      <c r="AH142" s="609">
        <v>1</v>
      </c>
      <c r="AI142" s="251"/>
      <c r="AJ142" s="251"/>
    </row>
    <row r="143" spans="2:36" hidden="1">
      <c r="B143" s="331" t="s">
        <v>135</v>
      </c>
      <c r="C143" s="329">
        <v>2.5373555117000279</v>
      </c>
      <c r="D143" s="330">
        <v>6.4843529743445165</v>
      </c>
      <c r="E143" s="330">
        <v>3.9469974626444886</v>
      </c>
      <c r="F143" s="330">
        <v>1.40964195094446</v>
      </c>
      <c r="G143" s="330">
        <v>16.069918240766846</v>
      </c>
      <c r="H143" s="330">
        <v>81.759233154778684</v>
      </c>
      <c r="I143" s="329">
        <v>51.282051282051277</v>
      </c>
      <c r="J143" s="329">
        <v>76.923076923076934</v>
      </c>
      <c r="K143" s="329">
        <v>1.7513134851138354</v>
      </c>
      <c r="L143" s="328">
        <v>4.8426150121065374</v>
      </c>
      <c r="M143" s="327">
        <v>1.3639353130523131</v>
      </c>
      <c r="N143" s="327">
        <v>1.8647568701110908</v>
      </c>
      <c r="O143" s="327">
        <v>1.5803584966904605</v>
      </c>
      <c r="P143" s="327">
        <v>1.121251245885108</v>
      </c>
      <c r="Q143" s="327">
        <v>2.5235072438420816</v>
      </c>
      <c r="R143" s="327">
        <v>81.759233154778684</v>
      </c>
      <c r="S143" s="327">
        <v>3.7152535931968713</v>
      </c>
      <c r="T143" s="327">
        <v>4.2529037028299017</v>
      </c>
      <c r="U143" s="327">
        <v>1.7513134851138354</v>
      </c>
      <c r="V143" s="326">
        <v>4.8426150121065374</v>
      </c>
      <c r="W143" s="325">
        <v>0.62659915487868256</v>
      </c>
      <c r="X143" s="325">
        <v>0.78221537907079197</v>
      </c>
      <c r="Y143" s="325">
        <v>0.52018914293772545</v>
      </c>
      <c r="Z143" s="325">
        <v>0.8377954681296429</v>
      </c>
      <c r="AA143" s="325">
        <v>0.56081388933892007</v>
      </c>
      <c r="AB143" s="325">
        <v>0.23713132292184927</v>
      </c>
      <c r="AC143" s="325">
        <v>4.4703683118602316E-2</v>
      </c>
      <c r="AD143" s="325">
        <v>0</v>
      </c>
      <c r="AE143" s="325">
        <v>0.70577933450087549</v>
      </c>
      <c r="AF143" s="324">
        <v>0.85520581113801453</v>
      </c>
      <c r="AG143" s="323">
        <v>0.51697126693823581</v>
      </c>
      <c r="AH143" s="609">
        <v>3</v>
      </c>
      <c r="AI143" s="251"/>
      <c r="AJ143" s="251"/>
    </row>
    <row r="144" spans="2:36" hidden="1">
      <c r="B144" s="331" t="s">
        <v>136</v>
      </c>
      <c r="C144" s="329">
        <v>3.151862464183381</v>
      </c>
      <c r="D144" s="330">
        <v>0</v>
      </c>
      <c r="E144" s="330">
        <v>4.8710601719197708</v>
      </c>
      <c r="F144" s="330">
        <v>1.4326647564469914</v>
      </c>
      <c r="G144" s="330">
        <v>27.507163323782233</v>
      </c>
      <c r="H144" s="330">
        <v>42.120343839541547</v>
      </c>
      <c r="I144" s="329">
        <v>0</v>
      </c>
      <c r="J144" s="329">
        <v>0</v>
      </c>
      <c r="K144" s="329">
        <v>1.530221882172915</v>
      </c>
      <c r="L144" s="328">
        <v>20</v>
      </c>
      <c r="M144" s="327">
        <v>1.46618606000457</v>
      </c>
      <c r="N144" s="327">
        <v>0</v>
      </c>
      <c r="O144" s="327">
        <v>1.6951488192524273</v>
      </c>
      <c r="P144" s="327">
        <v>1.1273225451036699</v>
      </c>
      <c r="Q144" s="327">
        <v>3.0186674282515571</v>
      </c>
      <c r="R144" s="327">
        <v>42.120343839541547</v>
      </c>
      <c r="S144" s="327">
        <v>0</v>
      </c>
      <c r="T144" s="327">
        <v>0</v>
      </c>
      <c r="U144" s="327">
        <v>1.530221882172915</v>
      </c>
      <c r="V144" s="326">
        <v>20</v>
      </c>
      <c r="W144" s="325">
        <v>0.7314235144248451</v>
      </c>
      <c r="X144" s="325">
        <v>0</v>
      </c>
      <c r="Y144" s="325">
        <v>0.61467265725275377</v>
      </c>
      <c r="Z144" s="325">
        <v>0.8456754498579645</v>
      </c>
      <c r="AA144" s="325">
        <v>0.45624534302835495</v>
      </c>
      <c r="AB144" s="325">
        <v>0.71549817704249641</v>
      </c>
      <c r="AC144" s="325">
        <v>1</v>
      </c>
      <c r="AD144" s="325">
        <v>1</v>
      </c>
      <c r="AE144" s="325">
        <v>0.74292272379495017</v>
      </c>
      <c r="AF144" s="324">
        <v>0.40199999999999991</v>
      </c>
      <c r="AG144" s="323">
        <v>0.64957556825410134</v>
      </c>
      <c r="AH144" s="609">
        <v>1</v>
      </c>
      <c r="AI144" s="251"/>
      <c r="AJ144" s="251"/>
    </row>
    <row r="145" spans="2:36" hidden="1">
      <c r="B145" s="331" t="s">
        <v>137</v>
      </c>
      <c r="C145" s="329">
        <v>3.8387715930902111</v>
      </c>
      <c r="D145" s="330">
        <v>1.599488163787588</v>
      </c>
      <c r="E145" s="330">
        <v>3.8387715930902111</v>
      </c>
      <c r="F145" s="330">
        <v>1.599488163787588</v>
      </c>
      <c r="G145" s="330">
        <v>4.4785668586052463</v>
      </c>
      <c r="H145" s="330">
        <v>53.103007037747922</v>
      </c>
      <c r="I145" s="329">
        <v>32.258064516129032</v>
      </c>
      <c r="J145" s="329">
        <v>64.516129032258064</v>
      </c>
      <c r="K145" s="329">
        <v>0</v>
      </c>
      <c r="L145" s="328">
        <v>17.621145374449341</v>
      </c>
      <c r="M145" s="327">
        <v>1.5657800577399843</v>
      </c>
      <c r="N145" s="327">
        <v>1.1694823638034195</v>
      </c>
      <c r="O145" s="327">
        <v>1.5657800577399843</v>
      </c>
      <c r="P145" s="327">
        <v>1.1694823638034195</v>
      </c>
      <c r="Q145" s="327">
        <v>1.6483383159208183</v>
      </c>
      <c r="R145" s="327">
        <v>53.103007037747922</v>
      </c>
      <c r="S145" s="327">
        <v>3.1833136784577332</v>
      </c>
      <c r="T145" s="327">
        <v>4.0107239119071778</v>
      </c>
      <c r="U145" s="327">
        <v>0</v>
      </c>
      <c r="V145" s="326">
        <v>17.621145374449341</v>
      </c>
      <c r="W145" s="325">
        <v>0.83352425538208585</v>
      </c>
      <c r="X145" s="325">
        <v>0.4905664138749628</v>
      </c>
      <c r="Y145" s="325">
        <v>0.50818968066141279</v>
      </c>
      <c r="Z145" s="325">
        <v>0.90039497348277342</v>
      </c>
      <c r="AA145" s="325">
        <v>0.74563315682110376</v>
      </c>
      <c r="AB145" s="325">
        <v>0.58295808485648615</v>
      </c>
      <c r="AC145" s="325">
        <v>0.18148041412910806</v>
      </c>
      <c r="AD145" s="325">
        <v>5.6944574306156133E-2</v>
      </c>
      <c r="AE145" s="325">
        <v>1</v>
      </c>
      <c r="AF145" s="324">
        <v>0.47312775330396462</v>
      </c>
      <c r="AG145" s="323">
        <v>0.57833522827312533</v>
      </c>
      <c r="AH145" s="609">
        <v>3</v>
      </c>
      <c r="AI145" s="251"/>
      <c r="AJ145" s="251"/>
    </row>
    <row r="146" spans="2:36" hidden="1">
      <c r="B146" s="331" t="s">
        <v>138</v>
      </c>
      <c r="C146" s="329">
        <v>0.73988648126663015</v>
      </c>
      <c r="D146" s="330">
        <v>1.8132429259210372</v>
      </c>
      <c r="E146" s="330">
        <v>2.7546008434011156</v>
      </c>
      <c r="F146" s="330">
        <v>0.10768300901063631</v>
      </c>
      <c r="G146" s="330">
        <v>2.7268116797854676</v>
      </c>
      <c r="H146" s="330">
        <v>48.182936064081815</v>
      </c>
      <c r="I146" s="329">
        <v>14.367208958377351</v>
      </c>
      <c r="J146" s="329">
        <v>16.268751320515527</v>
      </c>
      <c r="K146" s="329">
        <v>1.8752174318854844</v>
      </c>
      <c r="L146" s="328">
        <v>23.619482000325785</v>
      </c>
      <c r="M146" s="327">
        <v>0.90445791585890256</v>
      </c>
      <c r="N146" s="327">
        <v>1.2194163036712273</v>
      </c>
      <c r="O146" s="327">
        <v>1.4018005478366053</v>
      </c>
      <c r="P146" s="327">
        <v>0.4757539406453461</v>
      </c>
      <c r="Q146" s="327">
        <v>1.3970706913870463</v>
      </c>
      <c r="R146" s="327">
        <v>48.182936064081815</v>
      </c>
      <c r="S146" s="327">
        <v>2.4310327119587001</v>
      </c>
      <c r="T146" s="327">
        <v>2.5338723953929128</v>
      </c>
      <c r="U146" s="327">
        <v>1.8752174318854844</v>
      </c>
      <c r="V146" s="326">
        <v>23.619482000325785</v>
      </c>
      <c r="W146" s="325">
        <v>0.15555688553246463</v>
      </c>
      <c r="X146" s="325">
        <v>0.51151235933747685</v>
      </c>
      <c r="Y146" s="325">
        <v>0.37321871773060034</v>
      </c>
      <c r="Z146" s="325">
        <v>0</v>
      </c>
      <c r="AA146" s="325">
        <v>0.79869616766019302</v>
      </c>
      <c r="AB146" s="325">
        <v>0.6423340894414139</v>
      </c>
      <c r="AC146" s="325">
        <v>0.37491303414526295</v>
      </c>
      <c r="AD146" s="325">
        <v>0.40420179424545577</v>
      </c>
      <c r="AE146" s="325">
        <v>0.68496347144323866</v>
      </c>
      <c r="AF146" s="324">
        <v>0.29377748819025895</v>
      </c>
      <c r="AG146" s="323">
        <v>0.41966335666283144</v>
      </c>
      <c r="AH146" s="609">
        <v>2</v>
      </c>
      <c r="AI146" s="251"/>
      <c r="AJ146" s="251"/>
    </row>
    <row r="147" spans="2:36" hidden="1">
      <c r="B147" s="331" t="s">
        <v>139</v>
      </c>
      <c r="C147" s="329">
        <v>1.4909664971057708</v>
      </c>
      <c r="D147" s="330">
        <v>0</v>
      </c>
      <c r="E147" s="330">
        <v>2.4557095246447993</v>
      </c>
      <c r="F147" s="330">
        <v>0.52622346956674271</v>
      </c>
      <c r="G147" s="330">
        <v>26.74969303630942</v>
      </c>
      <c r="H147" s="330">
        <v>40.168391510261358</v>
      </c>
      <c r="I147" s="329">
        <v>18.404907975460123</v>
      </c>
      <c r="J147" s="329">
        <v>30.674846625766872</v>
      </c>
      <c r="K147" s="329">
        <v>1.3452914798206279</v>
      </c>
      <c r="L147" s="328">
        <v>6.0386473429951693</v>
      </c>
      <c r="M147" s="327">
        <v>1.1424116630638104</v>
      </c>
      <c r="N147" s="327">
        <v>0</v>
      </c>
      <c r="O147" s="327">
        <v>1.3491461495330219</v>
      </c>
      <c r="P147" s="327">
        <v>0.80734049743398262</v>
      </c>
      <c r="Q147" s="327">
        <v>2.9907005750659366</v>
      </c>
      <c r="R147" s="327">
        <v>40.168391510261358</v>
      </c>
      <c r="S147" s="327">
        <v>2.6402469530741772</v>
      </c>
      <c r="T147" s="327">
        <v>3.1303589031966101</v>
      </c>
      <c r="U147" s="327">
        <v>1.3452914798206279</v>
      </c>
      <c r="V147" s="326">
        <v>6.0386473429951693</v>
      </c>
      <c r="W147" s="325">
        <v>0.39949983847744902</v>
      </c>
      <c r="X147" s="325">
        <v>0</v>
      </c>
      <c r="Y147" s="325">
        <v>0.32987906605238321</v>
      </c>
      <c r="Z147" s="325">
        <v>0.43036851171213825</v>
      </c>
      <c r="AA147" s="325">
        <v>0.46215141802101417</v>
      </c>
      <c r="AB147" s="325">
        <v>0.73905457106063821</v>
      </c>
      <c r="AC147" s="325">
        <v>0.32111816147688693</v>
      </c>
      <c r="AD147" s="325">
        <v>0.26394785258983061</v>
      </c>
      <c r="AE147" s="325">
        <v>0.77399103139013448</v>
      </c>
      <c r="AF147" s="324">
        <v>0.81944444444444442</v>
      </c>
      <c r="AG147" s="323">
        <v>0.44512452928261181</v>
      </c>
      <c r="AH147" s="609">
        <v>2</v>
      </c>
      <c r="AI147" s="251"/>
      <c r="AJ147" s="251"/>
    </row>
    <row r="148" spans="2:36" hidden="1">
      <c r="B148" s="331" t="s">
        <v>140</v>
      </c>
      <c r="C148" s="329">
        <v>1.5364759387867986</v>
      </c>
      <c r="D148" s="330">
        <v>2.8271157273677092</v>
      </c>
      <c r="E148" s="330">
        <v>2.7041976522647655</v>
      </c>
      <c r="F148" s="330">
        <v>0.73750845061766335</v>
      </c>
      <c r="G148" s="330">
        <v>21.695040255669596</v>
      </c>
      <c r="H148" s="330">
        <v>84.629094708376869</v>
      </c>
      <c r="I148" s="329">
        <v>24.489795918367346</v>
      </c>
      <c r="J148" s="329">
        <v>20.408163265306122</v>
      </c>
      <c r="K148" s="329">
        <v>1.5465511908444169</v>
      </c>
      <c r="L148" s="328">
        <v>15.102481121898599</v>
      </c>
      <c r="M148" s="327">
        <v>1.1539188145142567</v>
      </c>
      <c r="N148" s="327">
        <v>1.4139949623553074</v>
      </c>
      <c r="O148" s="327">
        <v>1.3931978977705046</v>
      </c>
      <c r="P148" s="327">
        <v>0.90348788549556003</v>
      </c>
      <c r="Q148" s="327">
        <v>2.7890319331544524</v>
      </c>
      <c r="R148" s="327">
        <v>84.629094708376869</v>
      </c>
      <c r="S148" s="327">
        <v>2.903989590899581</v>
      </c>
      <c r="T148" s="327">
        <v>2.7327588325319843</v>
      </c>
      <c r="U148" s="327">
        <v>1.5465511908444169</v>
      </c>
      <c r="V148" s="326">
        <v>15.102481121898599</v>
      </c>
      <c r="W148" s="325">
        <v>0.41129662057388638</v>
      </c>
      <c r="X148" s="325">
        <v>0.59313287603925291</v>
      </c>
      <c r="Y148" s="325">
        <v>0.36613790645202909</v>
      </c>
      <c r="Z148" s="325">
        <v>0.55515887928860974</v>
      </c>
      <c r="AA148" s="325">
        <v>0.50474005374959041</v>
      </c>
      <c r="AB148" s="325">
        <v>0.20249749067093312</v>
      </c>
      <c r="AC148" s="325">
        <v>0.25330250254567666</v>
      </c>
      <c r="AD148" s="325">
        <v>0.35743693638922652</v>
      </c>
      <c r="AE148" s="325">
        <v>0.74017939993813797</v>
      </c>
      <c r="AF148" s="324">
        <v>0.54843581445523182</v>
      </c>
      <c r="AG148" s="323">
        <v>0.45274438429434061</v>
      </c>
      <c r="AH148" s="609">
        <v>2</v>
      </c>
      <c r="AI148" s="251"/>
      <c r="AJ148" s="251"/>
    </row>
    <row r="149" spans="2:36" hidden="1">
      <c r="B149" s="430" t="s">
        <v>141</v>
      </c>
      <c r="C149" s="320">
        <v>0.67934782608695654</v>
      </c>
      <c r="D149" s="321">
        <v>0.79257246376811596</v>
      </c>
      <c r="E149" s="321">
        <v>1.6228864734299517</v>
      </c>
      <c r="F149" s="321">
        <v>0.41515700483091789</v>
      </c>
      <c r="G149" s="321">
        <v>2.0757850241545897</v>
      </c>
      <c r="H149" s="321">
        <v>28.457125603864736</v>
      </c>
      <c r="I149" s="320">
        <v>12.779552715654951</v>
      </c>
      <c r="J149" s="320">
        <v>9.5846645367412133</v>
      </c>
      <c r="K149" s="320">
        <v>1.8287903857876862</v>
      </c>
      <c r="L149" s="319">
        <v>7.5642965204236008</v>
      </c>
      <c r="M149" s="318">
        <v>0.87908471729239834</v>
      </c>
      <c r="N149" s="317">
        <v>0.92543586520381416</v>
      </c>
      <c r="O149" s="317">
        <v>1.1751574193025143</v>
      </c>
      <c r="P149" s="317">
        <v>0.74599764536180435</v>
      </c>
      <c r="Q149" s="317">
        <v>1.2756380298461383</v>
      </c>
      <c r="R149" s="317">
        <v>28.457125603864736</v>
      </c>
      <c r="S149" s="317">
        <v>2.3379679387677736</v>
      </c>
      <c r="T149" s="317">
        <v>2.1241848434581163</v>
      </c>
      <c r="U149" s="317">
        <v>1.8287903857876862</v>
      </c>
      <c r="V149" s="316">
        <v>7.5642965204236008</v>
      </c>
      <c r="W149" s="315">
        <v>0.12954505316303169</v>
      </c>
      <c r="X149" s="315">
        <v>0.38819546811106953</v>
      </c>
      <c r="Y149" s="315">
        <v>0.18666954876477801</v>
      </c>
      <c r="Z149" s="315">
        <v>0.35075119487589085</v>
      </c>
      <c r="AA149" s="315">
        <v>0.8243404688212389</v>
      </c>
      <c r="AB149" s="315">
        <v>0.8803875278158072</v>
      </c>
      <c r="AC149" s="315">
        <v>0.39884260794972426</v>
      </c>
      <c r="AD149" s="315">
        <v>0.5005330494446244</v>
      </c>
      <c r="AE149" s="315">
        <v>0.6927632151876687</v>
      </c>
      <c r="AF149" s="314">
        <v>0.77382753403933435</v>
      </c>
      <c r="AG149" s="313">
        <v>0.50178129200145205</v>
      </c>
      <c r="AH149" s="611">
        <v>2</v>
      </c>
      <c r="AI149" s="312"/>
      <c r="AJ149" s="312"/>
    </row>
    <row r="150" spans="2:36">
      <c r="L150" s="310"/>
      <c r="M150" s="310"/>
      <c r="AG150" s="311"/>
    </row>
    <row r="151" spans="2:36">
      <c r="L151" s="310"/>
      <c r="M151" s="310"/>
    </row>
    <row r="152" spans="2:36">
      <c r="B152" s="250" t="s">
        <v>347</v>
      </c>
      <c r="C152" s="309">
        <v>0.42648202503700361</v>
      </c>
      <c r="D152" s="309">
        <v>0</v>
      </c>
      <c r="E152" s="309">
        <v>0.85296405007400722</v>
      </c>
      <c r="F152" s="309">
        <v>0.10768300901063631</v>
      </c>
      <c r="G152" s="309">
        <v>8.743551630672379E-2</v>
      </c>
      <c r="H152" s="309">
        <v>18.545683151718357</v>
      </c>
      <c r="I152" s="309">
        <v>0</v>
      </c>
      <c r="J152" s="309">
        <v>0</v>
      </c>
      <c r="K152" s="309">
        <v>0</v>
      </c>
      <c r="L152" s="308">
        <v>0</v>
      </c>
      <c r="M152" s="309">
        <v>0.75272021091965469</v>
      </c>
      <c r="N152" s="309">
        <v>0</v>
      </c>
      <c r="O152" s="309">
        <v>0.94836803841898165</v>
      </c>
      <c r="P152" s="309">
        <v>0.4757539406453461</v>
      </c>
      <c r="Q152" s="309">
        <v>0.44384291629994049</v>
      </c>
      <c r="R152" s="309">
        <v>18.545683151718357</v>
      </c>
      <c r="S152" s="309">
        <v>0</v>
      </c>
      <c r="T152" s="309">
        <v>0</v>
      </c>
      <c r="U152" s="309">
        <v>0</v>
      </c>
      <c r="V152" s="308">
        <v>0</v>
      </c>
      <c r="W152" s="309">
        <v>0</v>
      </c>
      <c r="X152" s="309">
        <v>0</v>
      </c>
      <c r="Y152" s="309">
        <v>0</v>
      </c>
      <c r="Z152" s="309">
        <v>0</v>
      </c>
      <c r="AA152" s="309">
        <v>0</v>
      </c>
      <c r="AB152" s="309">
        <v>0</v>
      </c>
      <c r="AC152" s="309">
        <v>0</v>
      </c>
      <c r="AD152" s="309">
        <v>0</v>
      </c>
      <c r="AE152" s="309">
        <v>0</v>
      </c>
      <c r="AF152" s="309">
        <v>0</v>
      </c>
    </row>
    <row r="153" spans="2:36">
      <c r="B153" s="305" t="s">
        <v>473</v>
      </c>
      <c r="C153" s="304">
        <v>1.8382972834264193</v>
      </c>
      <c r="D153" s="304">
        <v>1.7525926809299337</v>
      </c>
      <c r="E153" s="304">
        <v>3.5702348658885499</v>
      </c>
      <c r="F153" s="304">
        <v>0.73430996709066998</v>
      </c>
      <c r="G153" s="304">
        <v>19.144645820396892</v>
      </c>
      <c r="H153" s="304">
        <v>47.088239675503765</v>
      </c>
      <c r="I153" s="304">
        <v>11.731244828290537</v>
      </c>
      <c r="J153" s="304">
        <v>15.042871823252224</v>
      </c>
      <c r="K153" s="304">
        <v>1.8798268279848784</v>
      </c>
      <c r="L153" s="303">
        <v>15.263021741834434</v>
      </c>
      <c r="M153" s="304">
        <v>1.2020832527775114</v>
      </c>
      <c r="N153" s="304">
        <v>0.89563381494357974</v>
      </c>
      <c r="O153" s="304">
        <v>1.4953156084767225</v>
      </c>
      <c r="P153" s="304">
        <v>0.88282661997014</v>
      </c>
      <c r="Q153" s="304">
        <v>2.3701618744829394</v>
      </c>
      <c r="R153" s="304">
        <v>47.088239675503765</v>
      </c>
      <c r="S153" s="304">
        <v>1.7506620124085157</v>
      </c>
      <c r="T153" s="304">
        <v>1.9729776000603307</v>
      </c>
      <c r="U153" s="304">
        <v>1.8798268279848784</v>
      </c>
      <c r="V153" s="303">
        <v>15.263021741834434</v>
      </c>
      <c r="W153" s="304">
        <v>0.46067333951564421</v>
      </c>
      <c r="X153" s="304">
        <v>0.37569430915837071</v>
      </c>
      <c r="Y153" s="304">
        <v>0.45019063812825882</v>
      </c>
      <c r="Z153" s="304">
        <v>0.52834247822464098</v>
      </c>
      <c r="AA153" s="304">
        <v>0.59319755600320456</v>
      </c>
      <c r="AB153" s="304">
        <v>0.65554501630308115</v>
      </c>
      <c r="AC153" s="304">
        <v>0.54985549960292857</v>
      </c>
      <c r="AD153" s="304">
        <v>0.53608693308820898</v>
      </c>
      <c r="AE153" s="304">
        <v>0.68418909289854024</v>
      </c>
      <c r="AF153" s="304">
        <v>0.54363564991915092</v>
      </c>
    </row>
    <row r="154" spans="2:36">
      <c r="B154" s="248" t="s">
        <v>483</v>
      </c>
      <c r="C154" s="398">
        <v>1.6660319878141661</v>
      </c>
      <c r="D154" s="398">
        <v>1.5396076483734789</v>
      </c>
      <c r="E154" s="398">
        <v>3.0505243088655862</v>
      </c>
      <c r="F154" s="398">
        <v>0.65595277140045916</v>
      </c>
      <c r="G154" s="398">
        <v>11.044112980006346</v>
      </c>
      <c r="H154" s="398">
        <v>45.829775120979221</v>
      </c>
      <c r="I154" s="398">
        <v>11.627906976744185</v>
      </c>
      <c r="J154" s="398">
        <v>13.698630136986301</v>
      </c>
      <c r="K154" s="398">
        <v>1.8287903857876862</v>
      </c>
      <c r="L154" s="401">
        <v>14.869888475836431</v>
      </c>
      <c r="M154" s="398">
        <v>1.1854805833915414</v>
      </c>
      <c r="N154" s="398">
        <v>1.154702271010271</v>
      </c>
      <c r="O154" s="398">
        <v>1.4503010566112864</v>
      </c>
      <c r="P154" s="398">
        <v>0.86887544464350319</v>
      </c>
      <c r="Q154" s="398">
        <v>2.2269490462139099</v>
      </c>
      <c r="R154" s="398">
        <v>45.829775120979221</v>
      </c>
      <c r="S154" s="398">
        <v>2.2655162567980835</v>
      </c>
      <c r="T154" s="398">
        <v>2.3927227559463726</v>
      </c>
      <c r="U154" s="398">
        <v>1.8287903857876862</v>
      </c>
      <c r="V154" s="401">
        <v>14.869888475836431</v>
      </c>
      <c r="W154" s="398">
        <v>0.44365278722614715</v>
      </c>
      <c r="X154" s="398">
        <v>0.48436656226309799</v>
      </c>
      <c r="Y154" s="398">
        <v>0.41313931741900156</v>
      </c>
      <c r="Z154" s="398">
        <v>0.51023515017096832</v>
      </c>
      <c r="AA154" s="398">
        <v>0.62344141998224567</v>
      </c>
      <c r="AB154" s="398">
        <v>0.67073231696588842</v>
      </c>
      <c r="AC154" s="398">
        <v>0.41747197555581317</v>
      </c>
      <c r="AD154" s="398">
        <v>0.43739079858444857</v>
      </c>
      <c r="AE154" s="398">
        <v>0.6927632151876687</v>
      </c>
      <c r="AF154" s="398">
        <v>0.55539033457249054</v>
      </c>
    </row>
    <row r="155" spans="2:36">
      <c r="B155" s="248" t="s">
        <v>348</v>
      </c>
      <c r="C155" s="307">
        <v>5.161290322580645</v>
      </c>
      <c r="D155" s="307">
        <v>13.548387096774194</v>
      </c>
      <c r="E155" s="307">
        <v>10.123849231526201</v>
      </c>
      <c r="F155" s="307">
        <v>1.935483870967742</v>
      </c>
      <c r="G155" s="307">
        <v>138.92034730086826</v>
      </c>
      <c r="H155" s="307">
        <v>101.40863440719968</v>
      </c>
      <c r="I155" s="307">
        <v>58.823529411764703</v>
      </c>
      <c r="J155" s="307">
        <v>76.923076923076934</v>
      </c>
      <c r="K155" s="307">
        <v>5.9523809523809517</v>
      </c>
      <c r="L155" s="306">
        <v>33.444816053511701</v>
      </c>
      <c r="M155" s="307">
        <v>1.728168545590641</v>
      </c>
      <c r="N155" s="307">
        <v>2.3839429906457092</v>
      </c>
      <c r="O155" s="307">
        <v>2.1632923920922718</v>
      </c>
      <c r="P155" s="307">
        <v>1.2462251711484404</v>
      </c>
      <c r="Q155" s="307">
        <v>5.1791118081411458</v>
      </c>
      <c r="R155" s="307">
        <v>101.40863440719968</v>
      </c>
      <c r="S155" s="307">
        <v>3.8891111873282025</v>
      </c>
      <c r="T155" s="307">
        <v>4.2529037028299017</v>
      </c>
      <c r="U155" s="307">
        <v>5.9523809523809517</v>
      </c>
      <c r="V155" s="306">
        <v>33.444816053511701</v>
      </c>
      <c r="W155" s="307">
        <v>1</v>
      </c>
      <c r="X155" s="307">
        <v>1</v>
      </c>
      <c r="Y155" s="307">
        <v>1</v>
      </c>
      <c r="Z155" s="307">
        <v>1</v>
      </c>
      <c r="AA155" s="307">
        <v>1</v>
      </c>
      <c r="AB155" s="307">
        <v>1</v>
      </c>
      <c r="AC155" s="307">
        <v>1</v>
      </c>
      <c r="AD155" s="307">
        <v>1</v>
      </c>
      <c r="AE155" s="307">
        <v>1</v>
      </c>
      <c r="AF155" s="307">
        <v>1</v>
      </c>
    </row>
    <row r="156" spans="2:36">
      <c r="B156" s="246" t="s">
        <v>349</v>
      </c>
      <c r="C156" s="399">
        <v>1.113339736241336</v>
      </c>
      <c r="D156" s="399">
        <v>2.2304447304862767</v>
      </c>
      <c r="E156" s="399">
        <v>1.1325005044815017</v>
      </c>
      <c r="F156" s="399">
        <v>1.133958954481342</v>
      </c>
      <c r="G156" s="399">
        <v>2.7167767809452852</v>
      </c>
      <c r="H156" s="400">
        <v>0.60827424514501538</v>
      </c>
      <c r="I156" s="399">
        <v>1.4963109930604059</v>
      </c>
      <c r="J156" s="399">
        <v>1.5181091945013927</v>
      </c>
      <c r="K156" s="400">
        <v>0.8112368579592445</v>
      </c>
      <c r="L156" s="402">
        <v>0.3302144148569332</v>
      </c>
      <c r="M156" s="400">
        <v>0.24724153992536479</v>
      </c>
      <c r="N156" s="400">
        <v>-0.40041796959309262</v>
      </c>
      <c r="O156" s="400">
        <v>0.40542907444288923</v>
      </c>
      <c r="P156" s="400">
        <v>0.16227260600228371</v>
      </c>
      <c r="Q156" s="400">
        <v>0.71218048011489232</v>
      </c>
      <c r="R156" s="400">
        <v>0.60827424514501538</v>
      </c>
      <c r="S156" s="400">
        <v>-0.55339613738615823</v>
      </c>
      <c r="T156" s="400">
        <v>-0.69992688657421165</v>
      </c>
      <c r="U156" s="400">
        <v>0.8112368579592445</v>
      </c>
      <c r="V156" s="402">
        <v>0.3302144148569332</v>
      </c>
      <c r="W156" s="640">
        <v>0.24724153992535908</v>
      </c>
      <c r="X156" s="640">
        <v>-0.40041796959309328</v>
      </c>
      <c r="Y156" s="640">
        <v>0.40542907444288889</v>
      </c>
      <c r="Z156" s="640">
        <v>0.1622726060022939</v>
      </c>
      <c r="AA156" s="640">
        <v>-0.71218048011489032</v>
      </c>
      <c r="AB156" s="640">
        <v>-0.60827424514501749</v>
      </c>
      <c r="AC156" s="640">
        <v>0.55339613738615534</v>
      </c>
      <c r="AD156" s="640">
        <v>0.69992688657421565</v>
      </c>
      <c r="AE156" s="640">
        <v>-0.81123685795924261</v>
      </c>
      <c r="AF156" s="640">
        <v>-0.3302144148569427</v>
      </c>
    </row>
  </sheetData>
  <autoFilter ref="B8:AH149">
    <filterColumn colId="0">
      <filters>
        <filter val="Itanhangá"/>
      </filters>
    </filterColumn>
    <sortState ref="B9:AH149">
      <sortCondition ref="B8"/>
    </sortState>
  </autoFilter>
  <mergeCells count="7">
    <mergeCell ref="B1:H1"/>
    <mergeCell ref="AG5:AH5"/>
    <mergeCell ref="AL31:AL33"/>
    <mergeCell ref="AM31:AM33"/>
    <mergeCell ref="C7:L7"/>
    <mergeCell ref="M7:V7"/>
    <mergeCell ref="W7:AF7"/>
  </mergeCells>
  <conditionalFormatting sqref="AG9:AG149">
    <cfRule type="cellIs" dxfId="5" priority="1" operator="lessThanOrEqual">
      <formula>$AM$26</formula>
    </cfRule>
    <cfRule type="cellIs" dxfId="4" priority="2" operator="lessThanOrEqual">
      <formula>$AM$27</formula>
    </cfRule>
    <cfRule type="cellIs" dxfId="3" priority="3" operator="lessThanOrEqual">
      <formula>$AM$28</formula>
    </cfRule>
  </conditionalFormatting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rgb="FFFF0000"/>
  </sheetPr>
  <dimension ref="B1:P164"/>
  <sheetViews>
    <sheetView showGridLines="0" workbookViewId="0">
      <selection activeCell="B6" sqref="B6"/>
    </sheetView>
  </sheetViews>
  <sheetFormatPr defaultRowHeight="15"/>
  <cols>
    <col min="2" max="2" width="11.140625" customWidth="1"/>
    <col min="3" max="3" width="30" bestFit="1" customWidth="1"/>
    <col min="4" max="7" width="21.140625" customWidth="1"/>
  </cols>
  <sheetData>
    <row r="1" spans="2:16">
      <c r="B1" s="650" t="s">
        <v>237</v>
      </c>
      <c r="C1" s="650"/>
      <c r="D1" s="650"/>
      <c r="E1" s="650"/>
      <c r="F1" s="650"/>
      <c r="G1" s="650"/>
      <c r="H1" s="33"/>
      <c r="I1" s="33"/>
      <c r="J1" s="33"/>
      <c r="K1" s="33"/>
      <c r="L1" s="33"/>
      <c r="M1" s="33"/>
      <c r="N1" s="33"/>
      <c r="O1" s="33"/>
      <c r="P1" s="33"/>
    </row>
    <row r="2" spans="2:16">
      <c r="B2" s="129"/>
      <c r="C2" s="129"/>
      <c r="D2" s="129"/>
      <c r="E2" s="129"/>
      <c r="F2" s="129"/>
      <c r="G2" s="129"/>
      <c r="H2" s="33"/>
      <c r="I2" s="33"/>
      <c r="J2" s="33"/>
      <c r="K2" s="33"/>
      <c r="L2" s="33"/>
      <c r="M2" s="33"/>
      <c r="N2" s="33"/>
      <c r="O2" s="33"/>
      <c r="P2" s="33"/>
    </row>
    <row r="3" spans="2:16">
      <c r="B3" s="19" t="s">
        <v>472</v>
      </c>
    </row>
    <row r="4" spans="2:16">
      <c r="B4" s="66" t="s">
        <v>617</v>
      </c>
    </row>
    <row r="5" spans="2:16">
      <c r="B5" s="20">
        <v>2020</v>
      </c>
    </row>
    <row r="6" spans="2:16">
      <c r="B6" s="106" t="s">
        <v>302</v>
      </c>
    </row>
    <row r="8" spans="2:16" ht="59.45" customHeight="1">
      <c r="B8" s="15" t="s">
        <v>186</v>
      </c>
      <c r="C8" s="1" t="s">
        <v>0</v>
      </c>
      <c r="D8" s="45" t="s">
        <v>618</v>
      </c>
      <c r="E8" s="45" t="s">
        <v>619</v>
      </c>
      <c r="F8" s="45" t="s">
        <v>620</v>
      </c>
      <c r="G8" s="45" t="s">
        <v>621</v>
      </c>
    </row>
    <row r="9" spans="2:16">
      <c r="B9" s="617">
        <v>5100102</v>
      </c>
      <c r="C9" s="2" t="s">
        <v>1</v>
      </c>
      <c r="D9" s="3">
        <f>'30 - V23i'!I10</f>
        <v>3.7209302325581395</v>
      </c>
      <c r="E9" s="3">
        <f>'31 - V24i'!J10</f>
        <v>0.18604651162790697</v>
      </c>
      <c r="F9" s="3">
        <f>'32 - V25i'!F10</f>
        <v>0</v>
      </c>
      <c r="G9" s="3">
        <f>'33 - V26i'!H10</f>
        <v>0</v>
      </c>
    </row>
    <row r="10" spans="2:16">
      <c r="B10" s="617">
        <v>5100201</v>
      </c>
      <c r="C10" s="2" t="s">
        <v>2</v>
      </c>
      <c r="D10" s="3">
        <f>'30 - V23i'!I11</f>
        <v>0</v>
      </c>
      <c r="E10" s="3">
        <f>'31 - V24i'!J11</f>
        <v>10.189284078766601</v>
      </c>
      <c r="F10" s="3">
        <f>'32 - V25i'!F11</f>
        <v>3.6254007021828731</v>
      </c>
      <c r="G10" s="3">
        <f>'33 - V26i'!H11</f>
        <v>0.57243168981834835</v>
      </c>
    </row>
    <row r="11" spans="2:16">
      <c r="B11" s="617">
        <v>5100250</v>
      </c>
      <c r="C11" s="2" t="s">
        <v>3</v>
      </c>
      <c r="D11" s="3">
        <f>'30 - V23i'!I12</f>
        <v>2.5025988526546801</v>
      </c>
      <c r="E11" s="3">
        <f>'31 - V24i'!J12</f>
        <v>6.6222615793323829</v>
      </c>
      <c r="F11" s="3">
        <f>'32 - V25i'!F12</f>
        <v>2.8491125399453279</v>
      </c>
      <c r="G11" s="3">
        <f>'33 - V26i'!H12</f>
        <v>0.69302737458129593</v>
      </c>
    </row>
    <row r="12" spans="2:16">
      <c r="B12" s="617">
        <v>5100300</v>
      </c>
      <c r="C12" s="2" t="s">
        <v>4</v>
      </c>
      <c r="D12" s="3">
        <f>'30 - V23i'!I13</f>
        <v>0.51602249858093818</v>
      </c>
      <c r="E12" s="3">
        <f>'31 - V24i'!J13</f>
        <v>9.0819959750245118</v>
      </c>
      <c r="F12" s="3">
        <f>'32 - V25i'!F13</f>
        <v>1.8060787450332834</v>
      </c>
      <c r="G12" s="3">
        <f>'33 - V26i'!H13</f>
        <v>0.25801124929046909</v>
      </c>
    </row>
    <row r="13" spans="2:16">
      <c r="B13" s="617">
        <v>5100359</v>
      </c>
      <c r="C13" s="2" t="s">
        <v>5</v>
      </c>
      <c r="D13" s="3">
        <f>'30 - V23i'!I14</f>
        <v>8.5922955749677783</v>
      </c>
      <c r="E13" s="3">
        <f>'31 - V24i'!J14</f>
        <v>6.1578118287269081</v>
      </c>
      <c r="F13" s="3">
        <f>'32 - V25i'!F14</f>
        <v>0.71602463124731497</v>
      </c>
      <c r="G13" s="3">
        <f>'33 - V26i'!H14</f>
        <v>0.42961477874838894</v>
      </c>
    </row>
    <row r="14" spans="2:16">
      <c r="B14" s="617">
        <v>5100409</v>
      </c>
      <c r="C14" s="2" t="s">
        <v>6</v>
      </c>
      <c r="D14" s="3">
        <f>'30 - V23i'!I15</f>
        <v>0.82047915982934028</v>
      </c>
      <c r="E14" s="3">
        <f>'31 - V24i'!J15</f>
        <v>6.0715457827371182</v>
      </c>
      <c r="F14" s="3">
        <f>'32 - V25i'!F15</f>
        <v>0.49228749589760423</v>
      </c>
      <c r="G14" s="3">
        <f>'33 - V26i'!H15</f>
        <v>0.16409583196586805</v>
      </c>
    </row>
    <row r="15" spans="2:16">
      <c r="B15" s="617">
        <v>5100508</v>
      </c>
      <c r="C15" s="2" t="s">
        <v>7</v>
      </c>
      <c r="D15" s="3">
        <f>'30 - V23i'!I16</f>
        <v>1.7432232197332869</v>
      </c>
      <c r="E15" s="3">
        <f>'31 - V24i'!J16</f>
        <v>0</v>
      </c>
      <c r="F15" s="3">
        <f>'32 - V25i'!F16</f>
        <v>0</v>
      </c>
      <c r="G15" s="3">
        <f>'33 - V26i'!H16</f>
        <v>0</v>
      </c>
    </row>
    <row r="16" spans="2:16">
      <c r="B16" s="617">
        <v>5100607</v>
      </c>
      <c r="C16" s="2" t="s">
        <v>8</v>
      </c>
      <c r="D16" s="3">
        <f>'30 - V23i'!I17</f>
        <v>0.89823048594269284</v>
      </c>
      <c r="E16" s="3">
        <f>'31 - V24i'!J17</f>
        <v>6.2876134015988505</v>
      </c>
      <c r="F16" s="3">
        <f>'32 - V25i'!F17</f>
        <v>1.2575226803197699</v>
      </c>
      <c r="G16" s="3">
        <f>'33 - V26i'!H17</f>
        <v>0.89823048594269284</v>
      </c>
    </row>
    <row r="17" spans="2:7">
      <c r="B17" s="617">
        <v>5100805</v>
      </c>
      <c r="C17" s="2" t="s">
        <v>9</v>
      </c>
      <c r="D17" s="3">
        <f>'30 - V23i'!I18</f>
        <v>0.9724788485850433</v>
      </c>
      <c r="E17" s="3">
        <f>'31 - V24i'!J18</f>
        <v>8.7523096372653892</v>
      </c>
      <c r="F17" s="3">
        <f>'32 - V25i'!F18</f>
        <v>2.6256928911796167</v>
      </c>
      <c r="G17" s="3">
        <f>'33 - V26i'!H18</f>
        <v>0.9724788485850433</v>
      </c>
    </row>
    <row r="18" spans="2:7">
      <c r="B18" s="617">
        <v>5101001</v>
      </c>
      <c r="C18" s="2" t="s">
        <v>10</v>
      </c>
      <c r="D18" s="3">
        <f>'30 - V23i'!I19</f>
        <v>3.2456994482310937</v>
      </c>
      <c r="E18" s="3">
        <f>'31 - V24i'!J19</f>
        <v>17.526777020447909</v>
      </c>
      <c r="F18" s="3">
        <f>'32 - V25i'!F19</f>
        <v>1.9474196689386563</v>
      </c>
      <c r="G18" s="3">
        <f>'33 - V26i'!H19</f>
        <v>0</v>
      </c>
    </row>
    <row r="19" spans="2:7">
      <c r="B19" s="617">
        <v>5101209</v>
      </c>
      <c r="C19" s="2" t="s">
        <v>11</v>
      </c>
      <c r="D19" s="3">
        <f>'30 - V23i'!I20</f>
        <v>0</v>
      </c>
      <c r="E19" s="3">
        <f>'31 - V24i'!J20</f>
        <v>0</v>
      </c>
      <c r="F19" s="3">
        <f>'32 - V25i'!F20</f>
        <v>0</v>
      </c>
      <c r="G19" s="3">
        <f>'33 - V26i'!H20</f>
        <v>0</v>
      </c>
    </row>
    <row r="20" spans="2:7">
      <c r="B20" s="617">
        <v>5101258</v>
      </c>
      <c r="C20" s="2" t="s">
        <v>12</v>
      </c>
      <c r="D20" s="3">
        <f>'30 - V23i'!I21</f>
        <v>4.7194855760722083</v>
      </c>
      <c r="E20" s="3">
        <f>'31 - V24i'!J21</f>
        <v>10.44186183705976</v>
      </c>
      <c r="F20" s="3">
        <f>'32 - V25i'!F21</f>
        <v>0.70792283641083131</v>
      </c>
      <c r="G20" s="3">
        <f>'33 - V26i'!H21</f>
        <v>0.70792283641083131</v>
      </c>
    </row>
    <row r="21" spans="2:7">
      <c r="B21" s="617">
        <v>5101308</v>
      </c>
      <c r="C21" s="2" t="s">
        <v>13</v>
      </c>
      <c r="D21" s="3">
        <f>'30 - V23i'!I22</f>
        <v>8.4192801515470421</v>
      </c>
      <c r="E21" s="3">
        <f>'31 - V24i'!J22</f>
        <v>9.9978951799621125</v>
      </c>
      <c r="F21" s="3">
        <f>'32 - V25i'!F22</f>
        <v>1.4733740265207325</v>
      </c>
      <c r="G21" s="3">
        <f>'33 - V26i'!H22</f>
        <v>1.2628920227320564</v>
      </c>
    </row>
    <row r="22" spans="2:7">
      <c r="B22" s="617">
        <v>5101407</v>
      </c>
      <c r="C22" s="2" t="s">
        <v>14</v>
      </c>
      <c r="D22" s="3">
        <f>'30 - V23i'!I23</f>
        <v>14.968741745179184</v>
      </c>
      <c r="E22" s="3">
        <f>'31 - V24i'!J23</f>
        <v>8.276833670863784</v>
      </c>
      <c r="F22" s="3">
        <f>'32 - V25i'!F23</f>
        <v>0.61635995421326051</v>
      </c>
      <c r="G22" s="3">
        <f>'33 - V26i'!H23</f>
        <v>0.61635995421326051</v>
      </c>
    </row>
    <row r="23" spans="2:7">
      <c r="B23" s="617">
        <v>5101605</v>
      </c>
      <c r="C23" s="2" t="s">
        <v>15</v>
      </c>
      <c r="D23" s="3">
        <f>'30 - V23i'!I24</f>
        <v>0</v>
      </c>
      <c r="E23" s="3">
        <f>'31 - V24i'!J24</f>
        <v>0</v>
      </c>
      <c r="F23" s="3">
        <f>'32 - V25i'!F24</f>
        <v>0</v>
      </c>
      <c r="G23" s="3">
        <f>'33 - V26i'!H24</f>
        <v>0</v>
      </c>
    </row>
    <row r="24" spans="2:7">
      <c r="B24" s="617">
        <v>5101704</v>
      </c>
      <c r="C24" s="2" t="s">
        <v>16</v>
      </c>
      <c r="D24" s="3">
        <f>'30 - V23i'!I25</f>
        <v>1.9826096807998415</v>
      </c>
      <c r="E24" s="3">
        <f>'31 - V24i'!J25</f>
        <v>5.9478290423995244</v>
      </c>
      <c r="F24" s="3">
        <f>'32 - V25i'!F25</f>
        <v>2.6057155804797918</v>
      </c>
      <c r="G24" s="3">
        <f>'33 - V26i'!H25</f>
        <v>1.7843487127198572</v>
      </c>
    </row>
    <row r="25" spans="2:7">
      <c r="B25" s="617">
        <v>5101803</v>
      </c>
      <c r="C25" s="2" t="s">
        <v>17</v>
      </c>
      <c r="D25" s="3">
        <f>'30 - V23i'!I26</f>
        <v>0.97788353407109208</v>
      </c>
      <c r="E25" s="3">
        <f>'31 - V24i'!J26</f>
        <v>20.144400801864499</v>
      </c>
      <c r="F25" s="3">
        <f>'32 - V25i'!F26</f>
        <v>3.5529768404583013</v>
      </c>
      <c r="G25" s="3">
        <f>'33 - V26i'!H26</f>
        <v>4.5145623156282086</v>
      </c>
    </row>
    <row r="26" spans="2:7">
      <c r="B26" s="617">
        <v>5101852</v>
      </c>
      <c r="C26" s="2" t="s">
        <v>18</v>
      </c>
      <c r="D26" s="3">
        <f>'30 - V23i'!I27</f>
        <v>1.4912019087384432</v>
      </c>
      <c r="E26" s="3">
        <f>'31 - V24i'!J27</f>
        <v>0.14912019087384432</v>
      </c>
      <c r="F26" s="3">
        <f>'32 - V25i'!F27</f>
        <v>0</v>
      </c>
      <c r="G26" s="3">
        <f>'33 - V26i'!H27</f>
        <v>0</v>
      </c>
    </row>
    <row r="27" spans="2:7">
      <c r="B27" s="617">
        <v>5101902</v>
      </c>
      <c r="C27" s="2" t="s">
        <v>19</v>
      </c>
      <c r="D27" s="3">
        <f>'30 - V23i'!I28</f>
        <v>5.4631239135833125</v>
      </c>
      <c r="E27" s="3">
        <f>'31 - V24i'!J28</f>
        <v>4.3704991308666497</v>
      </c>
      <c r="F27" s="3">
        <f>'32 - V25i'!F28</f>
        <v>1.0926247827166624</v>
      </c>
      <c r="G27" s="3">
        <f>'33 - V26i'!H28</f>
        <v>0.69530667991060346</v>
      </c>
    </row>
    <row r="28" spans="2:7">
      <c r="B28" s="617">
        <v>5102504</v>
      </c>
      <c r="C28" s="2" t="s">
        <v>20</v>
      </c>
      <c r="D28" s="3">
        <f>'30 - V23i'!I29</f>
        <v>1.3704262025489926</v>
      </c>
      <c r="E28" s="3">
        <f>'31 - V24i'!J29</f>
        <v>17.067077091744764</v>
      </c>
      <c r="F28" s="3">
        <f>'32 - V25i'!F29</f>
        <v>2.3191828043136797</v>
      </c>
      <c r="G28" s="3">
        <f>'33 - V26i'!H29</f>
        <v>0.15812610029411453</v>
      </c>
    </row>
    <row r="29" spans="2:7">
      <c r="B29" s="617">
        <v>5102603</v>
      </c>
      <c r="C29" s="2" t="s">
        <v>21</v>
      </c>
      <c r="D29" s="3">
        <f>'30 - V23i'!I30</f>
        <v>1.2401562596887208</v>
      </c>
      <c r="E29" s="3">
        <f>'31 - V24i'!J30</f>
        <v>4.4025547218949592</v>
      </c>
      <c r="F29" s="3">
        <f>'32 - V25i'!F30</f>
        <v>0.43405469089105231</v>
      </c>
      <c r="G29" s="3">
        <f>'33 - V26i'!H30</f>
        <v>0.74409375581323245</v>
      </c>
    </row>
    <row r="30" spans="2:7">
      <c r="B30" s="617">
        <v>5102637</v>
      </c>
      <c r="C30" s="2" t="s">
        <v>22</v>
      </c>
      <c r="D30" s="3">
        <f>'30 - V23i'!I31</f>
        <v>2.7664047803474605</v>
      </c>
      <c r="E30" s="3">
        <f>'31 - V24i'!J31</f>
        <v>7.9672457674006862</v>
      </c>
      <c r="F30" s="3">
        <f>'32 - V25i'!F31</f>
        <v>1.1342259599424589</v>
      </c>
      <c r="G30" s="3">
        <f>'33 - V26i'!H31</f>
        <v>1.3555383423702556</v>
      </c>
    </row>
    <row r="31" spans="2:7">
      <c r="B31" s="617">
        <v>5102678</v>
      </c>
      <c r="C31" s="2" t="s">
        <v>23</v>
      </c>
      <c r="D31" s="3">
        <f>'30 - V23i'!I32</f>
        <v>0.88511240927597801</v>
      </c>
      <c r="E31" s="3">
        <f>'31 - V24i'!J32</f>
        <v>11.727739422906708</v>
      </c>
      <c r="F31" s="3">
        <f>'32 - V25i'!F32</f>
        <v>1.128518321826872</v>
      </c>
      <c r="G31" s="3">
        <f>'33 - V26i'!H32</f>
        <v>0.685962117188883</v>
      </c>
    </row>
    <row r="32" spans="2:7">
      <c r="B32" s="617">
        <v>5102686</v>
      </c>
      <c r="C32" s="2" t="s">
        <v>24</v>
      </c>
      <c r="D32" s="3">
        <f>'30 - V23i'!I33</f>
        <v>0</v>
      </c>
      <c r="E32" s="3">
        <f>'31 - V24i'!J33</f>
        <v>0</v>
      </c>
      <c r="F32" s="3">
        <f>'32 - V25i'!F33</f>
        <v>0</v>
      </c>
      <c r="G32" s="3">
        <f>'33 - V26i'!H33</f>
        <v>0</v>
      </c>
    </row>
    <row r="33" spans="2:7">
      <c r="B33" s="617">
        <v>5102694</v>
      </c>
      <c r="C33" s="2" t="s">
        <v>25</v>
      </c>
      <c r="D33" s="3">
        <f>'30 - V23i'!I34</f>
        <v>8.4638171815488796</v>
      </c>
      <c r="E33" s="3">
        <f>'31 - V24i'!J34</f>
        <v>4.8666948793906046</v>
      </c>
      <c r="F33" s="3">
        <f>'32 - V25i'!F34</f>
        <v>0.21159542953872196</v>
      </c>
      <c r="G33" s="3">
        <f>'33 - V26i'!H34</f>
        <v>0</v>
      </c>
    </row>
    <row r="34" spans="2:7">
      <c r="B34" s="617">
        <v>5102702</v>
      </c>
      <c r="C34" s="2" t="s">
        <v>26</v>
      </c>
      <c r="D34" s="3">
        <f>'30 - V23i'!I35</f>
        <v>2.7470011903671825</v>
      </c>
      <c r="E34" s="3">
        <f>'31 - V24i'!J35</f>
        <v>18.175991209596191</v>
      </c>
      <c r="F34" s="3">
        <f>'32 - V25i'!F35</f>
        <v>1.6482007142203094</v>
      </c>
      <c r="G34" s="3">
        <f>'33 - V26i'!H35</f>
        <v>1.6482007142203094</v>
      </c>
    </row>
    <row r="35" spans="2:7">
      <c r="B35" s="617">
        <v>5102793</v>
      </c>
      <c r="C35" s="2" t="s">
        <v>27</v>
      </c>
      <c r="D35" s="3">
        <f>'30 - V23i'!I36</f>
        <v>0</v>
      </c>
      <c r="E35" s="3">
        <f>'31 - V24i'!J36</f>
        <v>0</v>
      </c>
      <c r="F35" s="3">
        <f>'32 - V25i'!F36</f>
        <v>0</v>
      </c>
      <c r="G35" s="3">
        <f>'33 - V26i'!H36</f>
        <v>0</v>
      </c>
    </row>
    <row r="36" spans="2:7">
      <c r="B36" s="617">
        <v>5102850</v>
      </c>
      <c r="C36" s="2" t="s">
        <v>28</v>
      </c>
      <c r="D36" s="3">
        <f>'30 - V23i'!I37</f>
        <v>0</v>
      </c>
      <c r="E36" s="3">
        <f>'31 - V24i'!J37</f>
        <v>0</v>
      </c>
      <c r="F36" s="3">
        <f>'32 - V25i'!F37</f>
        <v>0</v>
      </c>
      <c r="G36" s="3">
        <f>'33 - V26i'!H37</f>
        <v>0</v>
      </c>
    </row>
    <row r="37" spans="2:7">
      <c r="B37" s="617">
        <v>5103007</v>
      </c>
      <c r="C37" s="2" t="s">
        <v>29</v>
      </c>
      <c r="D37" s="3">
        <f>'30 - V23i'!I38</f>
        <v>3.0132583366813979</v>
      </c>
      <c r="E37" s="3">
        <f>'31 - V24i'!J38</f>
        <v>19.736842105263158</v>
      </c>
      <c r="F37" s="3">
        <f>'32 - V25i'!F38</f>
        <v>1.2053033346725592</v>
      </c>
      <c r="G37" s="3">
        <f>'33 - V26i'!H38</f>
        <v>0.40176777822418641</v>
      </c>
    </row>
    <row r="38" spans="2:7">
      <c r="B38" s="617">
        <v>5103056</v>
      </c>
      <c r="C38" s="2" t="s">
        <v>30</v>
      </c>
      <c r="D38" s="3">
        <f>'30 - V23i'!I39</f>
        <v>7.3499387505104128</v>
      </c>
      <c r="E38" s="3">
        <f>'31 - V24i'!J39</f>
        <v>8.9015924867292764</v>
      </c>
      <c r="F38" s="3">
        <f>'32 - V25i'!F39</f>
        <v>0.81665986116782363</v>
      </c>
      <c r="G38" s="3">
        <f>'33 - V26i'!H39</f>
        <v>8.1665986116782358E-2</v>
      </c>
    </row>
    <row r="39" spans="2:7">
      <c r="B39" s="617">
        <v>5103106</v>
      </c>
      <c r="C39" s="2" t="s">
        <v>31</v>
      </c>
      <c r="D39" s="3">
        <f>'30 - V23i'!I40</f>
        <v>5.2548607461902259</v>
      </c>
      <c r="E39" s="3">
        <f>'31 - V24i'!J40</f>
        <v>7.3568050446663165</v>
      </c>
      <c r="F39" s="3">
        <f>'32 - V25i'!F40</f>
        <v>5.4300227710632338</v>
      </c>
      <c r="G39" s="3">
        <f>'33 - V26i'!H40</f>
        <v>0.17516202487300755</v>
      </c>
    </row>
    <row r="40" spans="2:7">
      <c r="B40" s="617">
        <v>5103205</v>
      </c>
      <c r="C40" s="2" t="s">
        <v>32</v>
      </c>
      <c r="D40" s="3">
        <f>'30 - V23i'!I41</f>
        <v>2.0802377414561666</v>
      </c>
      <c r="E40" s="3">
        <f>'31 - V24i'!J41</f>
        <v>8.1426448736998509</v>
      </c>
      <c r="F40" s="3">
        <f>'32 - V25i'!F41</f>
        <v>2.7934621099554233</v>
      </c>
      <c r="G40" s="3">
        <f>'33 - V26i'!H41</f>
        <v>0.26745913818722139</v>
      </c>
    </row>
    <row r="41" spans="2:7">
      <c r="B41" s="617">
        <v>5103254</v>
      </c>
      <c r="C41" s="2" t="s">
        <v>33</v>
      </c>
      <c r="D41" s="3">
        <f>'30 - V23i'!I42</f>
        <v>5.0174355886706303</v>
      </c>
      <c r="E41" s="3">
        <f>'31 - V24i'!J42</f>
        <v>2.7846767517121997</v>
      </c>
      <c r="F41" s="3">
        <f>'32 - V25i'!F42</f>
        <v>0.17561024560347205</v>
      </c>
      <c r="G41" s="3">
        <f>'33 - V26i'!H42</f>
        <v>0.17561024560347205</v>
      </c>
    </row>
    <row r="42" spans="2:7">
      <c r="B42" s="617">
        <v>5103304</v>
      </c>
      <c r="C42" s="2" t="s">
        <v>34</v>
      </c>
      <c r="D42" s="3">
        <f>'30 - V23i'!I43</f>
        <v>7.1401370906321411</v>
      </c>
      <c r="E42" s="3">
        <f>'31 - V24i'!J43</f>
        <v>5.1884996191926884</v>
      </c>
      <c r="F42" s="3">
        <f>'32 - V25i'!F43</f>
        <v>1.4280274181264281</v>
      </c>
      <c r="G42" s="3">
        <f>'33 - V26i'!H43</f>
        <v>0.76161462300076166</v>
      </c>
    </row>
    <row r="43" spans="2:7">
      <c r="B43" s="617">
        <v>5103353</v>
      </c>
      <c r="C43" s="2" t="s">
        <v>35</v>
      </c>
      <c r="D43" s="3">
        <f>'30 - V23i'!I44</f>
        <v>3.1735956839098698</v>
      </c>
      <c r="E43" s="3">
        <f>'31 - V24i'!J44</f>
        <v>15.169787369089178</v>
      </c>
      <c r="F43" s="3">
        <f>'32 - V25i'!F44</f>
        <v>1.4598540145985401</v>
      </c>
      <c r="G43" s="3">
        <f>'33 - V26i'!H44</f>
        <v>0.6029831799428752</v>
      </c>
    </row>
    <row r="44" spans="2:7">
      <c r="B44" s="617">
        <v>5103361</v>
      </c>
      <c r="C44" s="2" t="s">
        <v>36</v>
      </c>
      <c r="D44" s="3">
        <f>'30 - V23i'!I45</f>
        <v>0</v>
      </c>
      <c r="E44" s="3">
        <f>'31 - V24i'!J45</f>
        <v>0</v>
      </c>
      <c r="F44" s="3">
        <f>'32 - V25i'!F45</f>
        <v>0</v>
      </c>
      <c r="G44" s="3">
        <f>'33 - V26i'!H45</f>
        <v>0</v>
      </c>
    </row>
    <row r="45" spans="2:7">
      <c r="B45" s="617">
        <v>5103379</v>
      </c>
      <c r="C45" s="2" t="s">
        <v>37</v>
      </c>
      <c r="D45" s="3">
        <f>'30 - V23i'!I46</f>
        <v>2.4705998616464075</v>
      </c>
      <c r="E45" s="3">
        <f>'31 - V24i'!J46</f>
        <v>1.8776558948512698</v>
      </c>
      <c r="F45" s="3">
        <f>'32 - V25i'!F46</f>
        <v>0.24705998616464078</v>
      </c>
      <c r="G45" s="3">
        <f>'33 - V26i'!H46</f>
        <v>9.882399446585631E-2</v>
      </c>
    </row>
    <row r="46" spans="2:7">
      <c r="B46" s="617">
        <v>5103403</v>
      </c>
      <c r="C46" s="2" t="s">
        <v>38</v>
      </c>
      <c r="D46" s="3">
        <f>'30 - V23i'!I47</f>
        <v>1.3271872693607492</v>
      </c>
      <c r="E46" s="3">
        <f>'31 - V24i'!J47</f>
        <v>23.329362561665651</v>
      </c>
      <c r="F46" s="3">
        <f>'32 - V25i'!F47</f>
        <v>2.4358741955950332</v>
      </c>
      <c r="G46" s="3">
        <f>'33 - V26i'!H47</f>
        <v>3.9653765974802861</v>
      </c>
    </row>
    <row r="47" spans="2:7">
      <c r="B47" s="617">
        <v>5103437</v>
      </c>
      <c r="C47" s="2" t="s">
        <v>39</v>
      </c>
      <c r="D47" s="3">
        <f>'30 - V23i'!I48</f>
        <v>0</v>
      </c>
      <c r="E47" s="3">
        <f>'31 - V24i'!J48</f>
        <v>0</v>
      </c>
      <c r="F47" s="3">
        <f>'32 - V25i'!F48</f>
        <v>0</v>
      </c>
      <c r="G47" s="3">
        <f>'33 - V26i'!H48</f>
        <v>0</v>
      </c>
    </row>
    <row r="48" spans="2:7">
      <c r="B48" s="617">
        <v>5103452</v>
      </c>
      <c r="C48" s="2" t="s">
        <v>40</v>
      </c>
      <c r="D48" s="3">
        <f>'30 - V23i'!I49</f>
        <v>0</v>
      </c>
      <c r="E48" s="3">
        <f>'31 - V24i'!J49</f>
        <v>0</v>
      </c>
      <c r="F48" s="3">
        <f>'32 - V25i'!F49</f>
        <v>0</v>
      </c>
      <c r="G48" s="3">
        <f>'33 - V26i'!H49</f>
        <v>0</v>
      </c>
    </row>
    <row r="49" spans="2:7">
      <c r="B49" s="617">
        <v>5103502</v>
      </c>
      <c r="C49" s="2" t="s">
        <v>41</v>
      </c>
      <c r="D49" s="3">
        <f>'30 - V23i'!I50</f>
        <v>10.371572871572873</v>
      </c>
      <c r="E49" s="3">
        <f>'31 - V24i'!J50</f>
        <v>10.281385281385282</v>
      </c>
      <c r="F49" s="3">
        <f>'32 - V25i'!F50</f>
        <v>1.893939393939394</v>
      </c>
      <c r="G49" s="3">
        <f>'33 - V26i'!H50</f>
        <v>0.81168831168831179</v>
      </c>
    </row>
    <row r="50" spans="2:7">
      <c r="B50" s="617">
        <v>5103601</v>
      </c>
      <c r="C50" s="2" t="s">
        <v>42</v>
      </c>
      <c r="D50" s="3">
        <f>'30 - V23i'!I51</f>
        <v>3.6778227289444652</v>
      </c>
      <c r="E50" s="3">
        <f>'31 - V24i'!J51</f>
        <v>11.033468186833396</v>
      </c>
      <c r="F50" s="3">
        <f>'32 - V25i'!F51</f>
        <v>1.2259409096481551</v>
      </c>
      <c r="G50" s="3">
        <f>'33 - V26i'!H51</f>
        <v>0.73556454578889297</v>
      </c>
    </row>
    <row r="51" spans="2:7">
      <c r="B51" s="617">
        <v>5103700</v>
      </c>
      <c r="C51" s="2" t="s">
        <v>43</v>
      </c>
      <c r="D51" s="3">
        <f>'30 - V23i'!I52</f>
        <v>1.3771259381670453</v>
      </c>
      <c r="E51" s="3">
        <f>'31 - V24i'!J52</f>
        <v>5.2330785650347726</v>
      </c>
      <c r="F51" s="3">
        <f>'32 - V25i'!F52</f>
        <v>0.48199407835846592</v>
      </c>
      <c r="G51" s="3">
        <f>'33 - V26i'!H52</f>
        <v>0.2065688907250568</v>
      </c>
    </row>
    <row r="52" spans="2:7">
      <c r="B52" s="617">
        <v>5103809</v>
      </c>
      <c r="C52" s="2" t="s">
        <v>44</v>
      </c>
      <c r="D52" s="3">
        <f>'30 - V23i'!I53</f>
        <v>0</v>
      </c>
      <c r="E52" s="3">
        <f>'31 - V24i'!J53</f>
        <v>0</v>
      </c>
      <c r="F52" s="3">
        <f>'32 - V25i'!F53</f>
        <v>0</v>
      </c>
      <c r="G52" s="3">
        <f>'33 - V26i'!H53</f>
        <v>0</v>
      </c>
    </row>
    <row r="53" spans="2:7">
      <c r="B53" s="617">
        <v>5103858</v>
      </c>
      <c r="C53" s="2" t="s">
        <v>45</v>
      </c>
      <c r="D53" s="3">
        <f>'30 - V23i'!I54</f>
        <v>1.2850167052171679</v>
      </c>
      <c r="E53" s="3">
        <f>'31 - V24i'!J54</f>
        <v>3.3410434335646362</v>
      </c>
      <c r="F53" s="3">
        <f>'32 - V25i'!F54</f>
        <v>0.77101002313030065</v>
      </c>
      <c r="G53" s="3">
        <f>'33 - V26i'!H54</f>
        <v>0.25700334104343359</v>
      </c>
    </row>
    <row r="54" spans="2:7">
      <c r="B54" s="617">
        <v>5103908</v>
      </c>
      <c r="C54" s="2" t="s">
        <v>46</v>
      </c>
      <c r="D54" s="3">
        <f>'30 - V23i'!I55</f>
        <v>1.7882689556509299</v>
      </c>
      <c r="E54" s="3">
        <f>'31 - V24i'!J55</f>
        <v>8.5836909871244629</v>
      </c>
      <c r="F54" s="3">
        <f>'32 - V25i'!F55</f>
        <v>1.7882689556509299</v>
      </c>
      <c r="G54" s="3">
        <f>'33 - V26i'!H55</f>
        <v>0.35765379113018597</v>
      </c>
    </row>
    <row r="55" spans="2:7">
      <c r="B55" s="617">
        <v>5103957</v>
      </c>
      <c r="C55" s="2" t="s">
        <v>47</v>
      </c>
      <c r="D55" s="3">
        <f>'30 - V23i'!I56</f>
        <v>0</v>
      </c>
      <c r="E55" s="3">
        <f>'31 - V24i'!J56</f>
        <v>0</v>
      </c>
      <c r="F55" s="3">
        <f>'32 - V25i'!F56</f>
        <v>0</v>
      </c>
      <c r="G55" s="3">
        <f>'33 - V26i'!H56</f>
        <v>0</v>
      </c>
    </row>
    <row r="56" spans="2:7">
      <c r="B56" s="617">
        <v>5104104</v>
      </c>
      <c r="C56" s="2" t="s">
        <v>48</v>
      </c>
      <c r="D56" s="3">
        <f>'30 - V23i'!I57</f>
        <v>3.3213396069748136</v>
      </c>
      <c r="E56" s="3">
        <f>'31 - V24i'!J57</f>
        <v>9.8533075006919457</v>
      </c>
      <c r="F56" s="3">
        <f>'32 - V25i'!F57</f>
        <v>1.2455023526155549</v>
      </c>
      <c r="G56" s="3">
        <f>'33 - V26i'!H57</f>
        <v>0.85801273180182669</v>
      </c>
    </row>
    <row r="57" spans="2:7">
      <c r="B57" s="617">
        <v>5104203</v>
      </c>
      <c r="C57" s="2" t="s">
        <v>49</v>
      </c>
      <c r="D57" s="3">
        <f>'30 - V23i'!I58</f>
        <v>1.3119055428009185</v>
      </c>
      <c r="E57" s="3">
        <f>'31 - V24i'!J58</f>
        <v>3.410954411282388</v>
      </c>
      <c r="F57" s="3">
        <f>'32 - V25i'!F58</f>
        <v>0.72154804854050503</v>
      </c>
      <c r="G57" s="3">
        <f>'33 - V26i'!H58</f>
        <v>0.13119055428009185</v>
      </c>
    </row>
    <row r="58" spans="2:7">
      <c r="B58" s="617">
        <v>5104500</v>
      </c>
      <c r="C58" s="2" t="s">
        <v>50</v>
      </c>
      <c r="D58" s="3">
        <f>'30 - V23i'!I59</f>
        <v>0</v>
      </c>
      <c r="E58" s="3">
        <f>'31 - V24i'!J59</f>
        <v>0</v>
      </c>
      <c r="F58" s="3">
        <f>'32 - V25i'!F59</f>
        <v>0</v>
      </c>
      <c r="G58" s="3">
        <f>'33 - V26i'!H59</f>
        <v>0</v>
      </c>
    </row>
    <row r="59" spans="2:7">
      <c r="B59" s="617">
        <v>5104526</v>
      </c>
      <c r="C59" s="2" t="s">
        <v>51</v>
      </c>
      <c r="D59" s="3">
        <f>'30 - V23i'!I60</f>
        <v>0</v>
      </c>
      <c r="E59" s="3">
        <f>'31 - V24i'!J60</f>
        <v>0</v>
      </c>
      <c r="F59" s="3">
        <f>'32 - V25i'!F60</f>
        <v>0</v>
      </c>
      <c r="G59" s="3">
        <f>'33 - V26i'!H60</f>
        <v>0</v>
      </c>
    </row>
    <row r="60" spans="2:7">
      <c r="B60" s="617">
        <v>5104542</v>
      </c>
      <c r="C60" s="2" t="s">
        <v>52</v>
      </c>
      <c r="D60" s="3">
        <f>'30 - V23i'!I61</f>
        <v>0</v>
      </c>
      <c r="E60" s="3">
        <f>'31 - V24i'!J61</f>
        <v>0</v>
      </c>
      <c r="F60" s="3">
        <f>'32 - V25i'!F61</f>
        <v>0</v>
      </c>
      <c r="G60" s="3">
        <f>'33 - V26i'!H61</f>
        <v>0</v>
      </c>
    </row>
    <row r="61" spans="2:7">
      <c r="B61" s="617">
        <v>5104559</v>
      </c>
      <c r="C61" s="2" t="s">
        <v>53</v>
      </c>
      <c r="D61" s="3">
        <f>'30 - V23i'!I62</f>
        <v>0</v>
      </c>
      <c r="E61" s="3">
        <f>'31 - V24i'!J62</f>
        <v>22.138228941684662</v>
      </c>
      <c r="F61" s="3">
        <f>'32 - V25i'!F62</f>
        <v>1.8898488120950325</v>
      </c>
      <c r="G61" s="3">
        <f>'33 - V26i'!H62</f>
        <v>0.53995680345572361</v>
      </c>
    </row>
    <row r="62" spans="2:7">
      <c r="B62" s="617">
        <v>5104609</v>
      </c>
      <c r="C62" s="2" t="s">
        <v>54</v>
      </c>
      <c r="D62" s="3">
        <f>'30 - V23i'!I63</f>
        <v>0.73937153419593349</v>
      </c>
      <c r="E62" s="3">
        <f>'31 - V24i'!J63</f>
        <v>6.8761552680221811</v>
      </c>
      <c r="F62" s="3">
        <f>'32 - V25i'!F63</f>
        <v>0.29574861367837341</v>
      </c>
      <c r="G62" s="3">
        <f>'33 - V26i'!H63</f>
        <v>0.22181146025878004</v>
      </c>
    </row>
    <row r="63" spans="2:7">
      <c r="B63" s="617">
        <v>5104807</v>
      </c>
      <c r="C63" s="2" t="s">
        <v>55</v>
      </c>
      <c r="D63" s="3">
        <f>'30 - V23i'!I64</f>
        <v>4.2978403352315464</v>
      </c>
      <c r="E63" s="3">
        <f>'31 - V24i'!J64</f>
        <v>9.5626947458901892</v>
      </c>
      <c r="F63" s="3">
        <f>'32 - V25i'!F64</f>
        <v>4.2620249991046162</v>
      </c>
      <c r="G63" s="3">
        <f>'33 - V26i'!H64</f>
        <v>0.14326134450771819</v>
      </c>
    </row>
    <row r="64" spans="2:7">
      <c r="B64" s="617">
        <v>5104906</v>
      </c>
      <c r="C64" s="2" t="s">
        <v>56</v>
      </c>
      <c r="D64" s="3">
        <f>'30 - V23i'!I65</f>
        <v>4.7331676724647975</v>
      </c>
      <c r="E64" s="3">
        <f>'31 - V24i'!J65</f>
        <v>0.23665838362323985</v>
      </c>
      <c r="F64" s="3">
        <f>'32 - V25i'!F65</f>
        <v>0</v>
      </c>
      <c r="G64" s="3">
        <f>'33 - V26i'!H65</f>
        <v>0</v>
      </c>
    </row>
    <row r="65" spans="2:7">
      <c r="B65" s="617">
        <v>5105002</v>
      </c>
      <c r="C65" s="2" t="s">
        <v>57</v>
      </c>
      <c r="D65" s="3">
        <f>'30 - V23i'!I66</f>
        <v>0</v>
      </c>
      <c r="E65" s="3">
        <f>'31 - V24i'!J66</f>
        <v>9.0887904917268703</v>
      </c>
      <c r="F65" s="3">
        <f>'32 - V25i'!F66</f>
        <v>0.11652295502213937</v>
      </c>
      <c r="G65" s="3">
        <f>'33 - V26i'!H66</f>
        <v>0.46609182008855748</v>
      </c>
    </row>
    <row r="66" spans="2:7">
      <c r="B66" s="617">
        <v>5105101</v>
      </c>
      <c r="C66" s="2" t="s">
        <v>58</v>
      </c>
      <c r="D66" s="3">
        <f>'30 - V23i'!I67</f>
        <v>2.277255906632508</v>
      </c>
      <c r="E66" s="3">
        <f>'31 - V24i'!J67</f>
        <v>5.7785368630799887</v>
      </c>
      <c r="F66" s="3">
        <f>'32 - V25i'!F67</f>
        <v>0.68317677198975235</v>
      </c>
      <c r="G66" s="3">
        <f>'33 - V26i'!H67</f>
        <v>0.68317677198975235</v>
      </c>
    </row>
    <row r="67" spans="2:7">
      <c r="B67" s="617">
        <v>5105150</v>
      </c>
      <c r="C67" s="2" t="s">
        <v>59</v>
      </c>
      <c r="D67" s="3">
        <f>'30 - V23i'!I68</f>
        <v>2.6771806853582554</v>
      </c>
      <c r="E67" s="3">
        <f>'31 - V24i'!J68</f>
        <v>8.8103582554517121</v>
      </c>
      <c r="F67" s="3">
        <f>'32 - V25i'!F68</f>
        <v>1.3872663551401869</v>
      </c>
      <c r="G67" s="3">
        <f>'33 - V26i'!H68</f>
        <v>0.48676012461059193</v>
      </c>
    </row>
    <row r="68" spans="2:7">
      <c r="B68" s="617">
        <v>5105176</v>
      </c>
      <c r="C68" s="2" t="s">
        <v>60</v>
      </c>
      <c r="D68" s="3">
        <f>'30 - V23i'!I69</f>
        <v>3.0579169469757201</v>
      </c>
      <c r="E68" s="3">
        <f>'31 - V24i'!J69</f>
        <v>2.0182251850039754</v>
      </c>
      <c r="F68" s="3">
        <f>'32 - V25i'!F69</f>
        <v>0.36695003363708639</v>
      </c>
      <c r="G68" s="3">
        <f>'33 - V26i'!H69</f>
        <v>0.42810837257660084</v>
      </c>
    </row>
    <row r="69" spans="2:7">
      <c r="B69" s="617">
        <v>5105200</v>
      </c>
      <c r="C69" s="2" t="s">
        <v>61</v>
      </c>
      <c r="D69" s="3">
        <f>'30 - V23i'!I70</f>
        <v>2.6862464183381087</v>
      </c>
      <c r="E69" s="3">
        <f>'31 - V24i'!J70</f>
        <v>5.8202005730659021</v>
      </c>
      <c r="F69" s="3">
        <f>'32 - V25i'!F70</f>
        <v>0.89541547277936973</v>
      </c>
      <c r="G69" s="3">
        <f>'33 - V26i'!H70</f>
        <v>0.17908309455587393</v>
      </c>
    </row>
    <row r="70" spans="2:7">
      <c r="B70" s="617">
        <v>5105234</v>
      </c>
      <c r="C70" s="2" t="s">
        <v>62</v>
      </c>
      <c r="D70" s="3">
        <f>'30 - V23i'!I71</f>
        <v>0</v>
      </c>
      <c r="E70" s="3">
        <f>'31 - V24i'!J71</f>
        <v>0</v>
      </c>
      <c r="F70" s="3">
        <f>'32 - V25i'!F71</f>
        <v>0</v>
      </c>
      <c r="G70" s="3">
        <f>'33 - V26i'!H71</f>
        <v>0</v>
      </c>
    </row>
    <row r="71" spans="2:7">
      <c r="B71" s="617">
        <v>5105259</v>
      </c>
      <c r="C71" s="2" t="s">
        <v>63</v>
      </c>
      <c r="D71" s="3">
        <f>'30 - V23i'!I72</f>
        <v>3.8450162673765158</v>
      </c>
      <c r="E71" s="3">
        <f>'31 - V24i'!J72</f>
        <v>11.446317657497781</v>
      </c>
      <c r="F71" s="3">
        <f>'32 - V25i'!F72</f>
        <v>2.4696835255841467</v>
      </c>
      <c r="G71" s="3">
        <f>'33 - V26i'!H72</f>
        <v>2.0112392783200232</v>
      </c>
    </row>
    <row r="72" spans="2:7">
      <c r="B72" s="617">
        <v>5105309</v>
      </c>
      <c r="C72" s="2" t="s">
        <v>64</v>
      </c>
      <c r="D72" s="3">
        <f>'30 - V23i'!I73</f>
        <v>0</v>
      </c>
      <c r="E72" s="3">
        <f>'31 - V24i'!J73</f>
        <v>0.48661800486618007</v>
      </c>
      <c r="F72" s="3">
        <f>'32 - V25i'!F73</f>
        <v>0</v>
      </c>
      <c r="G72" s="3">
        <f>'33 - V26i'!H73</f>
        <v>0</v>
      </c>
    </row>
    <row r="73" spans="2:7">
      <c r="B73" s="617">
        <v>5105580</v>
      </c>
      <c r="C73" s="2" t="s">
        <v>65</v>
      </c>
      <c r="D73" s="3">
        <f>'30 - V23i'!I74</f>
        <v>0.97077953596738187</v>
      </c>
      <c r="E73" s="3">
        <f>'31 - V24i'!J74</f>
        <v>7.3779244733521017</v>
      </c>
      <c r="F73" s="3">
        <f>'32 - V25i'!F74</f>
        <v>1.3590913503543345</v>
      </c>
      <c r="G73" s="3">
        <f>'33 - V26i'!H74</f>
        <v>0</v>
      </c>
    </row>
    <row r="74" spans="2:7">
      <c r="B74" s="617">
        <v>5105606</v>
      </c>
      <c r="C74" s="2" t="s">
        <v>66</v>
      </c>
      <c r="D74" s="3">
        <f>'30 - V23i'!I75</f>
        <v>2.3819448579765381</v>
      </c>
      <c r="E74" s="3">
        <f>'31 - V24i'!J75</f>
        <v>11.969272911332103</v>
      </c>
      <c r="F74" s="3">
        <f>'32 - V25i'!F75</f>
        <v>2.2628476150777113</v>
      </c>
      <c r="G74" s="3">
        <f>'33 - V26i'!H75</f>
        <v>0.23819448579765379</v>
      </c>
    </row>
    <row r="75" spans="2:7">
      <c r="B75" s="617">
        <v>5105622</v>
      </c>
      <c r="C75" s="2" t="s">
        <v>67</v>
      </c>
      <c r="D75" s="3">
        <f>'30 - V23i'!I76</f>
        <v>1.7897412034219851</v>
      </c>
      <c r="E75" s="3">
        <f>'31 - V24i'!J76</f>
        <v>7.8390664709882953</v>
      </c>
      <c r="F75" s="3">
        <f>'32 - V25i'!F76</f>
        <v>1.2170240183269498</v>
      </c>
      <c r="G75" s="3">
        <f>'33 - V26i'!H76</f>
        <v>1.3602033146007086</v>
      </c>
    </row>
    <row r="76" spans="2:7">
      <c r="B76" s="617">
        <v>5105903</v>
      </c>
      <c r="C76" s="2" t="s">
        <v>68</v>
      </c>
      <c r="D76" s="3">
        <f>'30 - V23i'!I77</f>
        <v>7.1736011477761839</v>
      </c>
      <c r="E76" s="3">
        <f>'31 - V24i'!J77</f>
        <v>9.5865397156645358</v>
      </c>
      <c r="F76" s="3">
        <f>'32 - V25i'!F77</f>
        <v>0.84778922655536715</v>
      </c>
      <c r="G76" s="3">
        <f>'33 - V26i'!H77</f>
        <v>0.58693100299986967</v>
      </c>
    </row>
    <row r="77" spans="2:7">
      <c r="B77" s="617">
        <v>5106000</v>
      </c>
      <c r="C77" s="2" t="s">
        <v>69</v>
      </c>
      <c r="D77" s="3">
        <f>'30 - V23i'!I78</f>
        <v>3.3766672294445383</v>
      </c>
      <c r="E77" s="3">
        <f>'31 - V24i'!J78</f>
        <v>19.922336653722777</v>
      </c>
      <c r="F77" s="3">
        <f>'32 - V25i'!F78</f>
        <v>1.6883336147222692</v>
      </c>
      <c r="G77" s="3">
        <f>'33 - V26i'!H78</f>
        <v>0.33766672294445382</v>
      </c>
    </row>
    <row r="78" spans="2:7">
      <c r="B78" s="617">
        <v>5106109</v>
      </c>
      <c r="C78" s="2" t="s">
        <v>70</v>
      </c>
      <c r="D78" s="3">
        <f>'30 - V23i'!I79</f>
        <v>2.2723829722769278</v>
      </c>
      <c r="E78" s="3">
        <f>'31 - V24i'!J79</f>
        <v>0</v>
      </c>
      <c r="F78" s="3">
        <f>'32 - V25i'!F79</f>
        <v>0</v>
      </c>
      <c r="G78" s="3">
        <f>'33 - V26i'!H79</f>
        <v>0</v>
      </c>
    </row>
    <row r="79" spans="2:7">
      <c r="B79" s="617">
        <v>5106158</v>
      </c>
      <c r="C79" s="2" t="s">
        <v>71</v>
      </c>
      <c r="D79" s="3">
        <f>'30 - V23i'!I80</f>
        <v>3.8314176245210727</v>
      </c>
      <c r="E79" s="3">
        <f>'31 - V24i'!J80</f>
        <v>4.9169859514687095</v>
      </c>
      <c r="F79" s="3">
        <f>'32 - V25i'!F80</f>
        <v>0.57471264367816088</v>
      </c>
      <c r="G79" s="3">
        <f>'33 - V26i'!H80</f>
        <v>0.19157088122605365</v>
      </c>
    </row>
    <row r="80" spans="2:7">
      <c r="B80" s="617">
        <v>5106208</v>
      </c>
      <c r="C80" s="2" t="s">
        <v>72</v>
      </c>
      <c r="D80" s="3">
        <f>'30 - V23i'!I81</f>
        <v>0</v>
      </c>
      <c r="E80" s="3">
        <f>'31 - V24i'!J81</f>
        <v>0</v>
      </c>
      <c r="F80" s="3">
        <f>'32 - V25i'!F81</f>
        <v>0</v>
      </c>
      <c r="G80" s="3">
        <f>'33 - V26i'!H81</f>
        <v>0</v>
      </c>
    </row>
    <row r="81" spans="2:7">
      <c r="B81" s="617">
        <v>5106216</v>
      </c>
      <c r="C81" s="2" t="s">
        <v>73</v>
      </c>
      <c r="D81" s="3">
        <f>'30 - V23i'!I82</f>
        <v>4.6758104738154609</v>
      </c>
      <c r="E81" s="3">
        <f>'31 - V24i'!J82</f>
        <v>6.2344139650872821</v>
      </c>
      <c r="F81" s="3">
        <f>'32 - V25i'!F82</f>
        <v>0.54551122194513713</v>
      </c>
      <c r="G81" s="3">
        <f>'33 - V26i'!H82</f>
        <v>0.62344139650872821</v>
      </c>
    </row>
    <row r="82" spans="2:7">
      <c r="B82" s="617">
        <v>5108808</v>
      </c>
      <c r="C82" s="2" t="s">
        <v>74</v>
      </c>
      <c r="D82" s="3">
        <f>'30 - V23i'!I83</f>
        <v>0</v>
      </c>
      <c r="E82" s="3">
        <f>'31 - V24i'!J83</f>
        <v>0</v>
      </c>
      <c r="F82" s="3">
        <f>'32 - V25i'!F83</f>
        <v>0</v>
      </c>
      <c r="G82" s="3">
        <f>'33 - V26i'!H83</f>
        <v>0</v>
      </c>
    </row>
    <row r="83" spans="2:7">
      <c r="B83" s="617">
        <v>5106182</v>
      </c>
      <c r="C83" s="2" t="s">
        <v>75</v>
      </c>
      <c r="D83" s="3">
        <f>'30 - V23i'!I84</f>
        <v>2.9625240705080729</v>
      </c>
      <c r="E83" s="3">
        <f>'31 - V24i'!J84</f>
        <v>0.2962524070508073</v>
      </c>
      <c r="F83" s="3">
        <f>'32 - V25i'!F84</f>
        <v>0</v>
      </c>
      <c r="G83" s="3">
        <f>'33 - V26i'!H84</f>
        <v>0</v>
      </c>
    </row>
    <row r="84" spans="2:7">
      <c r="B84" s="617">
        <v>5108857</v>
      </c>
      <c r="C84" s="2" t="s">
        <v>76</v>
      </c>
      <c r="D84" s="3">
        <f>'30 - V23i'!I85</f>
        <v>3.0248033877797944</v>
      </c>
      <c r="E84" s="3">
        <f>'31 - V24i'!J85</f>
        <v>0</v>
      </c>
      <c r="F84" s="3">
        <f>'32 - V25i'!F85</f>
        <v>0</v>
      </c>
      <c r="G84" s="3">
        <f>'33 - V26i'!H85</f>
        <v>0</v>
      </c>
    </row>
    <row r="85" spans="2:7">
      <c r="B85" s="617">
        <v>5108907</v>
      </c>
      <c r="C85" s="2" t="s">
        <v>77</v>
      </c>
      <c r="D85" s="3">
        <f>'30 - V23i'!I86</f>
        <v>0</v>
      </c>
      <c r="E85" s="3">
        <f>'31 - V24i'!J86</f>
        <v>0</v>
      </c>
      <c r="F85" s="3">
        <f>'32 - V25i'!F86</f>
        <v>0</v>
      </c>
      <c r="G85" s="3">
        <f>'33 - V26i'!H86</f>
        <v>0</v>
      </c>
    </row>
    <row r="86" spans="2:7">
      <c r="B86" s="617">
        <v>5108956</v>
      </c>
      <c r="C86" s="2" t="s">
        <v>78</v>
      </c>
      <c r="D86" s="3">
        <f>'30 - V23i'!I87</f>
        <v>2.1558693543171286</v>
      </c>
      <c r="E86" s="3">
        <f>'31 - V24i'!J87</f>
        <v>5.0662929826452521</v>
      </c>
      <c r="F86" s="3">
        <f>'32 - V25i'!F87</f>
        <v>0.21558693543171284</v>
      </c>
      <c r="G86" s="3">
        <f>'33 - V26i'!H87</f>
        <v>0.32338040314756927</v>
      </c>
    </row>
    <row r="87" spans="2:7">
      <c r="B87" s="617">
        <v>5106224</v>
      </c>
      <c r="C87" s="2" t="s">
        <v>79</v>
      </c>
      <c r="D87" s="3">
        <f>'30 - V23i'!I88</f>
        <v>3.4178540149103882</v>
      </c>
      <c r="E87" s="3">
        <f>'31 - V24i'!J88</f>
        <v>10.445816333069875</v>
      </c>
      <c r="F87" s="3">
        <f>'32 - V25i'!F88</f>
        <v>1.751650182641574</v>
      </c>
      <c r="G87" s="3">
        <f>'33 - V26i'!H88</f>
        <v>0.5981244526093179</v>
      </c>
    </row>
    <row r="88" spans="2:7">
      <c r="B88" s="617">
        <v>5106174</v>
      </c>
      <c r="C88" s="2" t="s">
        <v>80</v>
      </c>
      <c r="D88" s="3">
        <f>'30 - V23i'!I89</f>
        <v>0</v>
      </c>
      <c r="E88" s="3">
        <f>'31 - V24i'!J89</f>
        <v>0</v>
      </c>
      <c r="F88" s="3">
        <f>'32 - V25i'!F89</f>
        <v>0</v>
      </c>
      <c r="G88" s="3">
        <f>'33 - V26i'!H89</f>
        <v>0</v>
      </c>
    </row>
    <row r="89" spans="2:7">
      <c r="B89" s="617">
        <v>5106232</v>
      </c>
      <c r="C89" s="2" t="s">
        <v>81</v>
      </c>
      <c r="D89" s="3">
        <f>'30 - V23i'!I90</f>
        <v>1.9452414530953654</v>
      </c>
      <c r="E89" s="3">
        <f>'31 - V24i'!J90</f>
        <v>7.7809658123814618</v>
      </c>
      <c r="F89" s="3">
        <f>'32 - V25i'!F90</f>
        <v>1.9938724894227495</v>
      </c>
      <c r="G89" s="3">
        <f>'33 - V26i'!H90</f>
        <v>0.72946554491076199</v>
      </c>
    </row>
    <row r="90" spans="2:7">
      <c r="B90" s="617">
        <v>5106190</v>
      </c>
      <c r="C90" s="2" t="s">
        <v>82</v>
      </c>
      <c r="D90" s="3">
        <f>'30 - V23i'!I91</f>
        <v>0</v>
      </c>
      <c r="E90" s="3">
        <f>'31 - V24i'!J91</f>
        <v>0</v>
      </c>
      <c r="F90" s="3">
        <f>'32 - V25i'!F91</f>
        <v>0</v>
      </c>
      <c r="G90" s="3">
        <f>'33 - V26i'!H91</f>
        <v>0</v>
      </c>
    </row>
    <row r="91" spans="2:7">
      <c r="B91" s="617">
        <v>5106240</v>
      </c>
      <c r="C91" s="2" t="s">
        <v>83</v>
      </c>
      <c r="D91" s="3">
        <f>'30 - V23i'!I92</f>
        <v>3.2615786040443573</v>
      </c>
      <c r="E91" s="3">
        <f>'31 - V24i'!J92</f>
        <v>5.0554468362687537</v>
      </c>
      <c r="F91" s="3">
        <f>'32 - V25i'!F92</f>
        <v>1.0600130463144162</v>
      </c>
      <c r="G91" s="3">
        <f>'33 - V26i'!H92</f>
        <v>0.2446183953033268</v>
      </c>
    </row>
    <row r="92" spans="2:7">
      <c r="B92" s="617">
        <v>5106257</v>
      </c>
      <c r="C92" s="2" t="s">
        <v>84</v>
      </c>
      <c r="D92" s="3">
        <f>'30 - V23i'!I93</f>
        <v>3.718508877939946</v>
      </c>
      <c r="E92" s="3">
        <f>'31 - V24i'!J93</f>
        <v>10.876638467974342</v>
      </c>
      <c r="F92" s="3">
        <f>'32 - V25i'!F93</f>
        <v>5.2523937900901743</v>
      </c>
      <c r="G92" s="3">
        <f>'33 - V26i'!H93</f>
        <v>0.9296272194849865</v>
      </c>
    </row>
    <row r="93" spans="2:7">
      <c r="B93" s="617">
        <v>5106273</v>
      </c>
      <c r="C93" s="2" t="s">
        <v>85</v>
      </c>
      <c r="D93" s="3">
        <f>'30 - V23i'!I94</f>
        <v>0</v>
      </c>
      <c r="E93" s="3">
        <f>'31 - V24i'!J94</f>
        <v>0</v>
      </c>
      <c r="F93" s="3">
        <f>'32 - V25i'!F94</f>
        <v>0</v>
      </c>
      <c r="G93" s="3">
        <f>'33 - V26i'!H94</f>
        <v>0</v>
      </c>
    </row>
    <row r="94" spans="2:7">
      <c r="B94" s="617">
        <v>5106265</v>
      </c>
      <c r="C94" s="2" t="s">
        <v>86</v>
      </c>
      <c r="D94" s="3">
        <f>'30 - V23i'!I95</f>
        <v>0</v>
      </c>
      <c r="E94" s="3">
        <f>'31 - V24i'!J95</f>
        <v>0</v>
      </c>
      <c r="F94" s="3">
        <f>'32 - V25i'!F95</f>
        <v>0</v>
      </c>
      <c r="G94" s="3">
        <f>'33 - V26i'!H95</f>
        <v>0</v>
      </c>
    </row>
    <row r="95" spans="2:7">
      <c r="B95" s="617">
        <v>5106315</v>
      </c>
      <c r="C95" s="2" t="s">
        <v>87</v>
      </c>
      <c r="D95" s="3">
        <f>'30 - V23i'!I96</f>
        <v>0</v>
      </c>
      <c r="E95" s="3">
        <f>'31 - V24i'!J96</f>
        <v>0</v>
      </c>
      <c r="F95" s="3">
        <f>'32 - V25i'!F96</f>
        <v>0</v>
      </c>
      <c r="G95" s="3">
        <f>'33 - V26i'!H96</f>
        <v>0</v>
      </c>
    </row>
    <row r="96" spans="2:7">
      <c r="B96" s="617">
        <v>5106281</v>
      </c>
      <c r="C96" s="2" t="s">
        <v>88</v>
      </c>
      <c r="D96" s="3">
        <f>'30 - V23i'!I97</f>
        <v>0</v>
      </c>
      <c r="E96" s="3">
        <f>'31 - V24i'!J97</f>
        <v>8.0824408971509403</v>
      </c>
      <c r="F96" s="3">
        <f>'32 - V25i'!F97</f>
        <v>0.40412204485754694</v>
      </c>
      <c r="G96" s="3">
        <f>'33 - V26i'!H97</f>
        <v>1.4144271570014144</v>
      </c>
    </row>
    <row r="97" spans="2:7">
      <c r="B97" s="617">
        <v>5106299</v>
      </c>
      <c r="C97" s="2" t="s">
        <v>89</v>
      </c>
      <c r="D97" s="3">
        <f>'30 - V23i'!I98</f>
        <v>0</v>
      </c>
      <c r="E97" s="3">
        <f>'31 - V24i'!J98</f>
        <v>9.3275295371768685</v>
      </c>
      <c r="F97" s="3">
        <f>'32 - V25i'!F98</f>
        <v>5.4188504930265617</v>
      </c>
      <c r="G97" s="3">
        <f>'33 - V26i'!H98</f>
        <v>0</v>
      </c>
    </row>
    <row r="98" spans="2:7">
      <c r="B98" s="617">
        <v>5106307</v>
      </c>
      <c r="C98" s="2" t="s">
        <v>90</v>
      </c>
      <c r="D98" s="3">
        <f>'30 - V23i'!I99</f>
        <v>3.060243070735333</v>
      </c>
      <c r="E98" s="3">
        <f>'31 - V24i'!J99</f>
        <v>6.5576637230042838</v>
      </c>
      <c r="F98" s="3">
        <f>'32 - V25i'!F99</f>
        <v>0.69948413045379032</v>
      </c>
      <c r="G98" s="3">
        <f>'33 - V26i'!H99</f>
        <v>0.34974206522689516</v>
      </c>
    </row>
    <row r="99" spans="2:7">
      <c r="B99" s="617">
        <v>5106372</v>
      </c>
      <c r="C99" s="2" t="s">
        <v>91</v>
      </c>
      <c r="D99" s="3">
        <f>'30 - V23i'!I100</f>
        <v>4.4961501714157253</v>
      </c>
      <c r="E99" s="3">
        <f>'31 - V24i'!J100</f>
        <v>6.6880233799808915</v>
      </c>
      <c r="F99" s="3">
        <f>'32 - V25i'!F100</f>
        <v>0.84302815714044843</v>
      </c>
      <c r="G99" s="3">
        <f>'33 - V26i'!H100</f>
        <v>1.0678356657112347</v>
      </c>
    </row>
    <row r="100" spans="2:7">
      <c r="B100" s="617">
        <v>5106422</v>
      </c>
      <c r="C100" s="2" t="s">
        <v>92</v>
      </c>
      <c r="D100" s="3">
        <f>'30 - V23i'!I101</f>
        <v>6.5085743392382138</v>
      </c>
      <c r="E100" s="3">
        <f>'31 - V24i'!J101</f>
        <v>6.9047484294527131</v>
      </c>
      <c r="F100" s="3">
        <f>'32 - V25i'!F101</f>
        <v>1.4432056143528214</v>
      </c>
      <c r="G100" s="3">
        <f>'33 - V26i'!H101</f>
        <v>8.4894447903107129E-2</v>
      </c>
    </row>
    <row r="101" spans="2:7">
      <c r="B101" s="617">
        <v>5106455</v>
      </c>
      <c r="C101" s="2" t="s">
        <v>93</v>
      </c>
      <c r="D101" s="3">
        <f>'30 - V23i'!I102</f>
        <v>0</v>
      </c>
      <c r="E101" s="3">
        <f>'31 - V24i'!J102</f>
        <v>0</v>
      </c>
      <c r="F101" s="3">
        <f>'32 - V25i'!F102</f>
        <v>0</v>
      </c>
      <c r="G101" s="3">
        <f>'33 - V26i'!H102</f>
        <v>0</v>
      </c>
    </row>
    <row r="102" spans="2:7">
      <c r="B102" s="617">
        <v>5106505</v>
      </c>
      <c r="C102" s="2" t="s">
        <v>94</v>
      </c>
      <c r="D102" s="3">
        <f>'30 - V23i'!I103</f>
        <v>2.4305028102688744</v>
      </c>
      <c r="E102" s="3">
        <f>'31 - V24i'!J103</f>
        <v>9.1751481087650006</v>
      </c>
      <c r="F102" s="3">
        <f>'32 - V25i'!F103</f>
        <v>0.45571927692541397</v>
      </c>
      <c r="G102" s="3">
        <f>'33 - V26i'!H103</f>
        <v>0.57724441743885768</v>
      </c>
    </row>
    <row r="103" spans="2:7">
      <c r="B103" s="617">
        <v>5106653</v>
      </c>
      <c r="C103" s="2" t="s">
        <v>95</v>
      </c>
      <c r="D103" s="3">
        <f>'30 - V23i'!I104</f>
        <v>0</v>
      </c>
      <c r="E103" s="3">
        <f>'31 - V24i'!J104</f>
        <v>0</v>
      </c>
      <c r="F103" s="3">
        <f>'32 - V25i'!F104</f>
        <v>0</v>
      </c>
      <c r="G103" s="3">
        <f>'33 - V26i'!H104</f>
        <v>0</v>
      </c>
    </row>
    <row r="104" spans="2:7">
      <c r="B104" s="617">
        <v>5106703</v>
      </c>
      <c r="C104" s="2" t="s">
        <v>96</v>
      </c>
      <c r="D104" s="3">
        <f>'30 - V23i'!I105</f>
        <v>0</v>
      </c>
      <c r="E104" s="3">
        <f>'31 - V24i'!J105</f>
        <v>0</v>
      </c>
      <c r="F104" s="3">
        <f>'32 - V25i'!F105</f>
        <v>0</v>
      </c>
      <c r="G104" s="3">
        <f>'33 - V26i'!H105</f>
        <v>0</v>
      </c>
    </row>
    <row r="105" spans="2:7">
      <c r="B105" s="617">
        <v>5106752</v>
      </c>
      <c r="C105" s="2" t="s">
        <v>97</v>
      </c>
      <c r="D105" s="3">
        <f>'30 - V23i'!I106</f>
        <v>4.5877572421025032</v>
      </c>
      <c r="E105" s="3">
        <f>'31 - V24i'!J106</f>
        <v>14.942980731419583</v>
      </c>
      <c r="F105" s="3">
        <f>'32 - V25i'!F106</f>
        <v>1.2670948573425962</v>
      </c>
      <c r="G105" s="3">
        <f>'33 - V26i'!H106</f>
        <v>2.7963472713767641</v>
      </c>
    </row>
    <row r="106" spans="2:7">
      <c r="B106" s="617">
        <v>5106778</v>
      </c>
      <c r="C106" s="2" t="s">
        <v>98</v>
      </c>
      <c r="D106" s="3">
        <f>'30 - V23i'!I107</f>
        <v>6.3066614111154911</v>
      </c>
      <c r="E106" s="3">
        <f>'31 - V24i'!J107</f>
        <v>7.4103271580607011</v>
      </c>
      <c r="F106" s="3">
        <f>'32 - V25i'!F107</f>
        <v>0.55183287347260546</v>
      </c>
      <c r="G106" s="3">
        <f>'33 - V26i'!H107</f>
        <v>0.15766653527788727</v>
      </c>
    </row>
    <row r="107" spans="2:7">
      <c r="B107" s="617">
        <v>5106802</v>
      </c>
      <c r="C107" s="2" t="s">
        <v>99</v>
      </c>
      <c r="D107" s="3">
        <f>'30 - V23i'!I108</f>
        <v>1.8545994065281899</v>
      </c>
      <c r="E107" s="3">
        <f>'31 - V24i'!J108</f>
        <v>7.0474777448071215</v>
      </c>
      <c r="F107" s="3">
        <f>'32 - V25i'!F108</f>
        <v>0.37091988130563802</v>
      </c>
      <c r="G107" s="3">
        <f>'33 - V26i'!H108</f>
        <v>0.18545994065281901</v>
      </c>
    </row>
    <row r="108" spans="2:7">
      <c r="B108" s="617">
        <v>5106828</v>
      </c>
      <c r="C108" s="2" t="s">
        <v>100</v>
      </c>
      <c r="D108" s="3">
        <f>'30 - V23i'!I109</f>
        <v>2.4799537075307927</v>
      </c>
      <c r="E108" s="3">
        <f>'31 - V24i'!J109</f>
        <v>6.3652145159957012</v>
      </c>
      <c r="F108" s="3">
        <f>'32 - V25i'!F109</f>
        <v>0.74398611225923783</v>
      </c>
      <c r="G108" s="3">
        <f>'33 - V26i'!H109</f>
        <v>0</v>
      </c>
    </row>
    <row r="109" spans="2:7">
      <c r="B109" s="617">
        <v>5106851</v>
      </c>
      <c r="C109" s="2" t="s">
        <v>101</v>
      </c>
      <c r="D109" s="3">
        <f>'30 - V23i'!I110</f>
        <v>0</v>
      </c>
      <c r="E109" s="3">
        <f>'31 - V24i'!J110</f>
        <v>0</v>
      </c>
      <c r="F109" s="3">
        <f>'32 - V25i'!F110</f>
        <v>0</v>
      </c>
      <c r="G109" s="3">
        <f>'33 - V26i'!H110</f>
        <v>0</v>
      </c>
    </row>
    <row r="110" spans="2:7">
      <c r="B110" s="617">
        <v>5107008</v>
      </c>
      <c r="C110" s="2" t="s">
        <v>102</v>
      </c>
      <c r="D110" s="3">
        <f>'30 - V23i'!I111</f>
        <v>1.8725422882466765</v>
      </c>
      <c r="E110" s="3">
        <f>'31 - V24i'!J111</f>
        <v>7.8022595343611503</v>
      </c>
      <c r="F110" s="3">
        <f>'32 - V25i'!F111</f>
        <v>0.68659883902378127</v>
      </c>
      <c r="G110" s="3">
        <f>'33 - V26i'!H111</f>
        <v>0.49934461019911364</v>
      </c>
    </row>
    <row r="111" spans="2:7">
      <c r="B111" s="617">
        <v>5107040</v>
      </c>
      <c r="C111" s="2" t="s">
        <v>103</v>
      </c>
      <c r="D111" s="3">
        <f>'30 - V23i'!I112</f>
        <v>3.3342330470126864</v>
      </c>
      <c r="E111" s="3">
        <f>'31 - V24i'!J112</f>
        <v>13.336932188050744</v>
      </c>
      <c r="F111" s="3">
        <f>'32 - V25i'!F112</f>
        <v>2.2386993315656607</v>
      </c>
      <c r="G111" s="3">
        <f>'33 - V26i'!H112</f>
        <v>1.9846625279837418</v>
      </c>
    </row>
    <row r="112" spans="2:7">
      <c r="B112" s="617">
        <v>5107065</v>
      </c>
      <c r="C112" s="2" t="s">
        <v>104</v>
      </c>
      <c r="D112" s="3">
        <f>'30 - V23i'!I113</f>
        <v>5.5750682945866084</v>
      </c>
      <c r="E112" s="3">
        <f>'31 - V24i'!J113</f>
        <v>12.153648882198807</v>
      </c>
      <c r="F112" s="3">
        <f>'32 - V25i'!F113</f>
        <v>1.8397725372135809</v>
      </c>
      <c r="G112" s="3">
        <f>'33 - V26i'!H113</f>
        <v>0.33450409767519651</v>
      </c>
    </row>
    <row r="113" spans="2:7">
      <c r="B113" s="617">
        <v>5107156</v>
      </c>
      <c r="C113" s="2" t="s">
        <v>105</v>
      </c>
      <c r="D113" s="3">
        <f>'30 - V23i'!I114</f>
        <v>0</v>
      </c>
      <c r="E113" s="3">
        <f>'31 - V24i'!J114</f>
        <v>0</v>
      </c>
      <c r="F113" s="3">
        <f>'32 - V25i'!F114</f>
        <v>0</v>
      </c>
      <c r="G113" s="3">
        <f>'33 - V26i'!H114</f>
        <v>0</v>
      </c>
    </row>
    <row r="114" spans="2:7">
      <c r="B114" s="617">
        <v>5107180</v>
      </c>
      <c r="C114" s="2" t="s">
        <v>106</v>
      </c>
      <c r="D114" s="3">
        <f>'30 - V23i'!I115</f>
        <v>6.7770355310291412</v>
      </c>
      <c r="E114" s="3">
        <f>'31 - V24i'!J115</f>
        <v>13.360441475457451</v>
      </c>
      <c r="F114" s="3">
        <f>'32 - V25i'!F115</f>
        <v>1.549036692806661</v>
      </c>
      <c r="G114" s="3">
        <f>'33 - V26i'!H115</f>
        <v>1.549036692806661</v>
      </c>
    </row>
    <row r="115" spans="2:7">
      <c r="B115" s="617">
        <v>5107198</v>
      </c>
      <c r="C115" s="2" t="s">
        <v>107</v>
      </c>
      <c r="D115" s="3">
        <f>'30 - V23i'!I116</f>
        <v>0</v>
      </c>
      <c r="E115" s="3">
        <f>'31 - V24i'!J116</f>
        <v>0</v>
      </c>
      <c r="F115" s="3">
        <f>'32 - V25i'!F116</f>
        <v>0</v>
      </c>
      <c r="G115" s="3">
        <f>'33 - V26i'!H116</f>
        <v>0</v>
      </c>
    </row>
    <row r="116" spans="2:7">
      <c r="B116" s="617">
        <v>5107206</v>
      </c>
      <c r="C116" s="2" t="s">
        <v>108</v>
      </c>
      <c r="D116" s="3">
        <f>'30 - V23i'!I117</f>
        <v>1.9406171162429653</v>
      </c>
      <c r="E116" s="3">
        <f>'31 - V24i'!J117</f>
        <v>15.524936929943722</v>
      </c>
      <c r="F116" s="3">
        <f>'32 - V25i'!F117</f>
        <v>3.6871725208616342</v>
      </c>
      <c r="G116" s="3">
        <f>'33 - V26i'!H117</f>
        <v>0.58218513487288959</v>
      </c>
    </row>
    <row r="117" spans="2:7">
      <c r="B117" s="617">
        <v>5107578</v>
      </c>
      <c r="C117" s="2" t="s">
        <v>109</v>
      </c>
      <c r="D117" s="3">
        <f>'30 - V23i'!I118</f>
        <v>0</v>
      </c>
      <c r="E117" s="3">
        <f>'31 - V24i'!J118</f>
        <v>5.6987115956392467</v>
      </c>
      <c r="F117" s="3">
        <f>'32 - V25i'!F118</f>
        <v>0</v>
      </c>
      <c r="G117" s="3">
        <f>'33 - V26i'!H118</f>
        <v>0.24777006937561941</v>
      </c>
    </row>
    <row r="118" spans="2:7">
      <c r="B118" s="617">
        <v>5107602</v>
      </c>
      <c r="C118" s="2" t="s">
        <v>110</v>
      </c>
      <c r="D118" s="3">
        <f>'30 - V23i'!I119</f>
        <v>1.821516772780609</v>
      </c>
      <c r="E118" s="3">
        <f>'31 - V24i'!J119</f>
        <v>7.8071056098480511</v>
      </c>
      <c r="F118" s="3">
        <f>'32 - V25i'!F119</f>
        <v>1.1437430898854986</v>
      </c>
      <c r="G118" s="3">
        <f>'33 - V26i'!H119</f>
        <v>1.7240868058644367</v>
      </c>
    </row>
    <row r="119" spans="2:7">
      <c r="B119" s="617">
        <v>5107701</v>
      </c>
      <c r="C119" s="2" t="s">
        <v>111</v>
      </c>
      <c r="D119" s="3">
        <f>'30 - V23i'!I120</f>
        <v>1.1718521122634322</v>
      </c>
      <c r="E119" s="3">
        <f>'31 - V24i'!J120</f>
        <v>16.523114782914394</v>
      </c>
      <c r="F119" s="3">
        <f>'32 - V25i'!F120</f>
        <v>1.4648151403292904</v>
      </c>
      <c r="G119" s="3">
        <f>'33 - V26i'!H120</f>
        <v>0.17577781683951485</v>
      </c>
    </row>
    <row r="120" spans="2:7">
      <c r="B120" s="617">
        <v>5107750</v>
      </c>
      <c r="C120" s="2" t="s">
        <v>112</v>
      </c>
      <c r="D120" s="3">
        <f>'30 - V23i'!I121</f>
        <v>0</v>
      </c>
      <c r="E120" s="3">
        <f>'31 - V24i'!J121</f>
        <v>0</v>
      </c>
      <c r="F120" s="3">
        <f>'32 - V25i'!F121</f>
        <v>0</v>
      </c>
      <c r="G120" s="3">
        <f>'33 - V26i'!H121</f>
        <v>0</v>
      </c>
    </row>
    <row r="121" spans="2:7">
      <c r="B121" s="617">
        <v>5107248</v>
      </c>
      <c r="C121" s="2" t="s">
        <v>113</v>
      </c>
      <c r="D121" s="3">
        <f>'30 - V23i'!I122</f>
        <v>0</v>
      </c>
      <c r="E121" s="3">
        <f>'31 - V24i'!J122</f>
        <v>0</v>
      </c>
      <c r="F121" s="3">
        <f>'32 - V25i'!F122</f>
        <v>0</v>
      </c>
      <c r="G121" s="3">
        <f>'33 - V26i'!H122</f>
        <v>0</v>
      </c>
    </row>
    <row r="122" spans="2:7">
      <c r="B122" s="617">
        <v>5107743</v>
      </c>
      <c r="C122" s="2" t="s">
        <v>114</v>
      </c>
      <c r="D122" s="3">
        <f>'30 - V23i'!I123</f>
        <v>11.393847322445879</v>
      </c>
      <c r="E122" s="3">
        <f>'31 - V24i'!J123</f>
        <v>9.1150778579567024</v>
      </c>
      <c r="F122" s="3">
        <f>'32 - V25i'!F123</f>
        <v>3.0383592859855679</v>
      </c>
      <c r="G122" s="3">
        <f>'33 - V26i'!H123</f>
        <v>0.37979491074819599</v>
      </c>
    </row>
    <row r="123" spans="2:7">
      <c r="B123" s="617">
        <v>5107768</v>
      </c>
      <c r="C123" s="2" t="s">
        <v>115</v>
      </c>
      <c r="D123" s="3">
        <f>'30 - V23i'!I124</f>
        <v>0</v>
      </c>
      <c r="E123" s="3">
        <f>'31 - V24i'!J124</f>
        <v>0</v>
      </c>
      <c r="F123" s="3">
        <f>'32 - V25i'!F124</f>
        <v>0</v>
      </c>
      <c r="G123" s="3">
        <f>'33 - V26i'!H124</f>
        <v>0</v>
      </c>
    </row>
    <row r="124" spans="2:7">
      <c r="B124" s="617">
        <v>5107776</v>
      </c>
      <c r="C124" s="2" t="s">
        <v>116</v>
      </c>
      <c r="D124" s="3">
        <f>'30 - V23i'!I125</f>
        <v>2.3640661938534278</v>
      </c>
      <c r="E124" s="3">
        <f>'31 - V24i'!J125</f>
        <v>3.0732860520094563</v>
      </c>
      <c r="F124" s="3">
        <f>'32 - V25i'!F125</f>
        <v>0.3546099290780142</v>
      </c>
      <c r="G124" s="3">
        <f>'33 - V26i'!H125</f>
        <v>0.11820330969267138</v>
      </c>
    </row>
    <row r="125" spans="2:7">
      <c r="B125" s="617">
        <v>5107263</v>
      </c>
      <c r="C125" s="2" t="s">
        <v>117</v>
      </c>
      <c r="D125" s="3">
        <f>'30 - V23i'!I126</f>
        <v>3.1695721077654517</v>
      </c>
      <c r="E125" s="3">
        <f>'31 - V24i'!J126</f>
        <v>0</v>
      </c>
      <c r="F125" s="3">
        <f>'32 - V25i'!F126</f>
        <v>0</v>
      </c>
      <c r="G125" s="3">
        <f>'33 - V26i'!H126</f>
        <v>0</v>
      </c>
    </row>
    <row r="126" spans="2:7">
      <c r="B126" s="617">
        <v>5107792</v>
      </c>
      <c r="C126" s="2" t="s">
        <v>118</v>
      </c>
      <c r="D126" s="3">
        <f>'30 - V23i'!I127</f>
        <v>0</v>
      </c>
      <c r="E126" s="3">
        <f>'31 - V24i'!J127</f>
        <v>0.18786398647379299</v>
      </c>
      <c r="F126" s="3">
        <f>'32 - V25i'!F127</f>
        <v>0</v>
      </c>
      <c r="G126" s="3">
        <f>'33 - V26i'!H127</f>
        <v>0</v>
      </c>
    </row>
    <row r="127" spans="2:7">
      <c r="B127" s="617">
        <v>5107800</v>
      </c>
      <c r="C127" s="2" t="s">
        <v>119</v>
      </c>
      <c r="D127" s="3">
        <f>'30 - V23i'!I128</f>
        <v>2.378262679112908</v>
      </c>
      <c r="E127" s="3">
        <f>'31 - V24i'!J128</f>
        <v>9.3941375824959881</v>
      </c>
      <c r="F127" s="3">
        <f>'32 - V25i'!F128</f>
        <v>0.594565669778227</v>
      </c>
      <c r="G127" s="3">
        <f>'33 - V26i'!H128</f>
        <v>1.1296747725786314</v>
      </c>
    </row>
    <row r="128" spans="2:7">
      <c r="B128" s="617">
        <v>5107859</v>
      </c>
      <c r="C128" s="2" t="s">
        <v>120</v>
      </c>
      <c r="D128" s="3">
        <f>'30 - V23i'!I129</f>
        <v>5.9317007033302271</v>
      </c>
      <c r="E128" s="3">
        <f>'31 - V24i'!J129</f>
        <v>9.4059825438522147</v>
      </c>
      <c r="F128" s="3">
        <f>'32 - V25i'!F129</f>
        <v>1.2710787221421913</v>
      </c>
      <c r="G128" s="3">
        <f>'33 - V26i'!H129</f>
        <v>0.93212439623760701</v>
      </c>
    </row>
    <row r="129" spans="2:7">
      <c r="B129" s="617">
        <v>5107297</v>
      </c>
      <c r="C129" s="2" t="s">
        <v>121</v>
      </c>
      <c r="D129" s="3">
        <f>'30 - V23i'!I130</f>
        <v>0</v>
      </c>
      <c r="E129" s="3">
        <f>'31 - V24i'!J130</f>
        <v>0</v>
      </c>
      <c r="F129" s="3">
        <f>'32 - V25i'!F130</f>
        <v>0</v>
      </c>
      <c r="G129" s="3">
        <f>'33 - V26i'!H130</f>
        <v>0</v>
      </c>
    </row>
    <row r="130" spans="2:7">
      <c r="B130" s="617">
        <v>5107305</v>
      </c>
      <c r="C130" s="2" t="s">
        <v>122</v>
      </c>
      <c r="D130" s="3">
        <f>'30 - V23i'!I131</f>
        <v>6.6631764313930804</v>
      </c>
      <c r="E130" s="3">
        <f>'31 - V24i'!J131</f>
        <v>6.1396411403550522</v>
      </c>
      <c r="F130" s="3">
        <f>'32 - V25i'!F131</f>
        <v>0.14278235210128029</v>
      </c>
      <c r="G130" s="3">
        <f>'33 - V26i'!H131</f>
        <v>4.7594117367093423E-2</v>
      </c>
    </row>
    <row r="131" spans="2:7">
      <c r="B131" s="617">
        <v>5107354</v>
      </c>
      <c r="C131" s="2" t="s">
        <v>123</v>
      </c>
      <c r="D131" s="3">
        <f>'30 - V23i'!I132</f>
        <v>10.676156583629894</v>
      </c>
      <c r="E131" s="3">
        <f>'31 - V24i'!J132</f>
        <v>6.0498220640569391</v>
      </c>
      <c r="F131" s="3">
        <f>'32 - V25i'!F132</f>
        <v>0.88967971530249101</v>
      </c>
      <c r="G131" s="3">
        <f>'33 - V26i'!H132</f>
        <v>0</v>
      </c>
    </row>
    <row r="132" spans="2:7">
      <c r="B132" s="617">
        <v>5107107</v>
      </c>
      <c r="C132" s="2" t="s">
        <v>124</v>
      </c>
      <c r="D132" s="3">
        <f>'30 - V23i'!I133</f>
        <v>1.0612331529236974</v>
      </c>
      <c r="E132" s="3">
        <f>'31 - V24i'!J133</f>
        <v>6.1020906293112596</v>
      </c>
      <c r="F132" s="3">
        <f>'32 - V25i'!F133</f>
        <v>0.95510983763132762</v>
      </c>
      <c r="G132" s="3">
        <f>'33 - V26i'!H133</f>
        <v>0.47755491881566381</v>
      </c>
    </row>
    <row r="133" spans="2:7">
      <c r="B133" s="617">
        <v>5107404</v>
      </c>
      <c r="C133" s="2" t="s">
        <v>125</v>
      </c>
      <c r="D133" s="3">
        <f>'30 - V23i'!I134</f>
        <v>0</v>
      </c>
      <c r="E133" s="3">
        <f>'31 - V24i'!J134</f>
        <v>0</v>
      </c>
      <c r="F133" s="3">
        <f>'32 - V25i'!F134</f>
        <v>0</v>
      </c>
      <c r="G133" s="3">
        <f>'33 - V26i'!H134</f>
        <v>0</v>
      </c>
    </row>
    <row r="134" spans="2:7">
      <c r="B134" s="617">
        <v>5107875</v>
      </c>
      <c r="C134" s="2" t="s">
        <v>126</v>
      </c>
      <c r="D134" s="3">
        <f>'30 - V23i'!I135</f>
        <v>2.622213897733658</v>
      </c>
      <c r="E134" s="3">
        <f>'31 - V24i'!J135</f>
        <v>7.0050571268027717</v>
      </c>
      <c r="F134" s="3">
        <f>'32 - V25i'!F135</f>
        <v>2.3974527064993443</v>
      </c>
      <c r="G134" s="3">
        <f>'33 - V26i'!H135</f>
        <v>1.7231691327964038</v>
      </c>
    </row>
    <row r="135" spans="2:7">
      <c r="B135" s="617">
        <v>5107883</v>
      </c>
      <c r="C135" s="2" t="s">
        <v>127</v>
      </c>
      <c r="D135" s="3">
        <f>'30 - V23i'!I136</f>
        <v>0</v>
      </c>
      <c r="E135" s="3">
        <f>'31 - V24i'!J136</f>
        <v>0</v>
      </c>
      <c r="F135" s="3">
        <f>'32 - V25i'!F136</f>
        <v>0</v>
      </c>
      <c r="G135" s="3">
        <f>'33 - V26i'!H136</f>
        <v>0</v>
      </c>
    </row>
    <row r="136" spans="2:7">
      <c r="B136" s="617">
        <v>5107909</v>
      </c>
      <c r="C136" s="2" t="s">
        <v>128</v>
      </c>
      <c r="D136" s="3">
        <f>'30 - V23i'!I137</f>
        <v>2.7396322043765626</v>
      </c>
      <c r="E136" s="3">
        <f>'31 - V24i'!J137</f>
        <v>12.513270093489949</v>
      </c>
      <c r="F136" s="3">
        <f>'32 - V25i'!F137</f>
        <v>2.5889524331358515</v>
      </c>
      <c r="G136" s="3">
        <f>'33 - V26i'!H137</f>
        <v>4.0820519845210779</v>
      </c>
    </row>
    <row r="137" spans="2:7">
      <c r="B137" s="617">
        <v>5107925</v>
      </c>
      <c r="C137" s="2" t="s">
        <v>129</v>
      </c>
      <c r="D137" s="3">
        <f>'30 - V23i'!I138</f>
        <v>3.3416335198180427</v>
      </c>
      <c r="E137" s="3">
        <f>'31 - V24i'!J138</f>
        <v>13.79771259795837</v>
      </c>
      <c r="F137" s="3">
        <f>'32 - V25i'!F138</f>
        <v>1.9079649451864309</v>
      </c>
      <c r="G137" s="3">
        <f>'33 - V26i'!H138</f>
        <v>0.78690079660231327</v>
      </c>
    </row>
    <row r="138" spans="2:7">
      <c r="B138" s="617">
        <v>5107941</v>
      </c>
      <c r="C138" s="2" t="s">
        <v>130</v>
      </c>
      <c r="D138" s="3">
        <f>'30 - V23i'!I139</f>
        <v>5.3112385808370508</v>
      </c>
      <c r="E138" s="3">
        <f>'31 - V24i'!J139</f>
        <v>3.5054174633524537</v>
      </c>
      <c r="F138" s="3">
        <f>'32 - V25i'!F139</f>
        <v>0.5311238580837051</v>
      </c>
      <c r="G138" s="3">
        <f>'33 - V26i'!H139</f>
        <v>0.10622477161674101</v>
      </c>
    </row>
    <row r="139" spans="2:7">
      <c r="B139" s="617">
        <v>5107958</v>
      </c>
      <c r="C139" s="2" t="s">
        <v>131</v>
      </c>
      <c r="D139" s="3">
        <f>'30 - V23i'!I140</f>
        <v>1.2298493907515324</v>
      </c>
      <c r="E139" s="3">
        <f>'31 - V24i'!J140</f>
        <v>7.4169378642246269</v>
      </c>
      <c r="F139" s="3">
        <f>'32 - V25i'!F140</f>
        <v>1.3433739498978279</v>
      </c>
      <c r="G139" s="3">
        <f>'33 - V26i'!H140</f>
        <v>1.2487701506092486</v>
      </c>
    </row>
    <row r="140" spans="2:7">
      <c r="B140" s="617">
        <v>5108006</v>
      </c>
      <c r="C140" s="2" t="s">
        <v>132</v>
      </c>
      <c r="D140" s="3">
        <f>'30 - V23i'!I141</f>
        <v>3.5597323081304286</v>
      </c>
      <c r="E140" s="3">
        <f>'31 - V24i'!J141</f>
        <v>9.9672504627652003</v>
      </c>
      <c r="F140" s="3">
        <f>'32 - V25i'!F141</f>
        <v>2.4206179695286916</v>
      </c>
      <c r="G140" s="3">
        <f>'33 - V26i'!H141</f>
        <v>1.8510608002278228</v>
      </c>
    </row>
    <row r="141" spans="2:7">
      <c r="B141" s="617">
        <v>5108055</v>
      </c>
      <c r="C141" s="2" t="s">
        <v>133</v>
      </c>
      <c r="D141" s="3">
        <f>'30 - V23i'!I142</f>
        <v>0</v>
      </c>
      <c r="E141" s="3">
        <f>'31 - V24i'!J142</f>
        <v>12.874630645842128</v>
      </c>
      <c r="F141" s="3">
        <f>'32 - V25i'!F142</f>
        <v>0.94976783452933722</v>
      </c>
      <c r="G141" s="3">
        <f>'33 - V26i'!H142</f>
        <v>0.10552975939214858</v>
      </c>
    </row>
    <row r="142" spans="2:7">
      <c r="B142" s="617">
        <v>5108105</v>
      </c>
      <c r="C142" s="2" t="s">
        <v>134</v>
      </c>
      <c r="D142" s="3">
        <f>'30 - V23i'!I143</f>
        <v>0</v>
      </c>
      <c r="E142" s="3">
        <f>'31 - V24i'!J143</f>
        <v>0</v>
      </c>
      <c r="F142" s="3">
        <f>'32 - V25i'!F143</f>
        <v>0</v>
      </c>
      <c r="G142" s="3">
        <f>'33 - V26i'!H143</f>
        <v>0</v>
      </c>
    </row>
    <row r="143" spans="2:7">
      <c r="B143" s="617">
        <v>5108204</v>
      </c>
      <c r="C143" s="2" t="s">
        <v>135</v>
      </c>
      <c r="D143" s="3">
        <f>'30 - V23i'!I144</f>
        <v>2.8192839018889204</v>
      </c>
      <c r="E143" s="3">
        <f>'31 - V24i'!J144</f>
        <v>11.559063997744571</v>
      </c>
      <c r="F143" s="3">
        <f>'32 - V25i'!F144</f>
        <v>1.1277135607555682</v>
      </c>
      <c r="G143" s="3">
        <f>'33 - V26i'!H144</f>
        <v>1.40964195094446</v>
      </c>
    </row>
    <row r="144" spans="2:7">
      <c r="B144" s="617">
        <v>5108303</v>
      </c>
      <c r="C144" s="2" t="s">
        <v>136</v>
      </c>
      <c r="D144" s="3">
        <f>'30 - V23i'!I145</f>
        <v>0</v>
      </c>
      <c r="E144" s="3">
        <f>'31 - V24i'!J145</f>
        <v>0</v>
      </c>
      <c r="F144" s="3">
        <f>'32 - V25i'!F145</f>
        <v>0</v>
      </c>
      <c r="G144" s="3">
        <f>'33 - V26i'!H145</f>
        <v>0</v>
      </c>
    </row>
    <row r="145" spans="2:7">
      <c r="B145" s="617">
        <v>5108352</v>
      </c>
      <c r="C145" s="2" t="s">
        <v>137</v>
      </c>
      <c r="D145" s="3">
        <f>'30 - V23i'!I146</f>
        <v>0</v>
      </c>
      <c r="E145" s="3">
        <f>'31 - V24i'!J146</f>
        <v>0</v>
      </c>
      <c r="F145" s="3">
        <f>'32 - V25i'!F146</f>
        <v>0</v>
      </c>
      <c r="G145" s="3">
        <f>'33 - V26i'!H146</f>
        <v>0</v>
      </c>
    </row>
    <row r="146" spans="2:7">
      <c r="B146" s="617">
        <v>5108402</v>
      </c>
      <c r="C146" s="2" t="s">
        <v>138</v>
      </c>
      <c r="D146" s="3">
        <f>'30 - V23i'!I147</f>
        <v>1.771559180497565</v>
      </c>
      <c r="E146" s="3">
        <f>'31 - V24i'!J147</f>
        <v>16.451184860463663</v>
      </c>
      <c r="F146" s="3">
        <f>'32 - V25i'!F147</f>
        <v>2.8553365615078401</v>
      </c>
      <c r="G146" s="3">
        <f>'33 - V26i'!H147</f>
        <v>4.7380523964679977</v>
      </c>
    </row>
    <row r="147" spans="2:7">
      <c r="B147" s="617">
        <v>5108501</v>
      </c>
      <c r="C147" s="2" t="s">
        <v>139</v>
      </c>
      <c r="D147" s="3">
        <f>'30 - V23i'!I148</f>
        <v>1.7540782318891424</v>
      </c>
      <c r="E147" s="3">
        <f>'31 - V24i'!J148</f>
        <v>6.4023855463953687</v>
      </c>
      <c r="F147" s="3">
        <f>'32 - V25i'!F148</f>
        <v>1.1401508507279425</v>
      </c>
      <c r="G147" s="3">
        <f>'33 - V26i'!H148</f>
        <v>8.7703911594457118E-2</v>
      </c>
    </row>
    <row r="148" spans="2:7">
      <c r="B148" s="617">
        <v>5105507</v>
      </c>
      <c r="C148" s="2" t="s">
        <v>140</v>
      </c>
      <c r="D148" s="3">
        <f>'30 - V23i'!I149</f>
        <v>3.6875422530883166</v>
      </c>
      <c r="E148" s="3">
        <f>'31 - V24i'!J149</f>
        <v>9.0344785200663758</v>
      </c>
      <c r="F148" s="3">
        <f>'32 - V25i'!F149</f>
        <v>0.79896748816913521</v>
      </c>
      <c r="G148" s="3">
        <f>'33 - V26i'!H149</f>
        <v>0.3072951877573597</v>
      </c>
    </row>
    <row r="149" spans="2:7">
      <c r="B149" s="618">
        <v>5108600</v>
      </c>
      <c r="C149" s="6" t="s">
        <v>141</v>
      </c>
      <c r="D149" s="152">
        <f>'30 - V23i'!I150</f>
        <v>3.0193236714975842</v>
      </c>
      <c r="E149" s="5">
        <f>'31 - V24i'!J150</f>
        <v>8.5673309178743953</v>
      </c>
      <c r="F149" s="5">
        <f>'32 - V25i'!F150</f>
        <v>0.71708937198067635</v>
      </c>
      <c r="G149" s="5">
        <f>'33 - V26i'!H150</f>
        <v>7.5483091787439616E-2</v>
      </c>
    </row>
    <row r="150" spans="2:7">
      <c r="B150" t="s">
        <v>275</v>
      </c>
      <c r="D150" s="3"/>
      <c r="E150" s="3"/>
      <c r="F150" s="3"/>
      <c r="G150" s="3"/>
    </row>
    <row r="155" spans="2:7">
      <c r="C155" s="21">
        <v>0</v>
      </c>
      <c r="D155" s="21">
        <v>0</v>
      </c>
      <c r="E155" s="21">
        <v>0</v>
      </c>
      <c r="F155" s="21">
        <v>0</v>
      </c>
      <c r="G155" s="21">
        <v>0</v>
      </c>
    </row>
    <row r="156" spans="2:7">
      <c r="C156" s="21"/>
      <c r="D156" s="21"/>
      <c r="E156" s="21"/>
      <c r="F156" s="21"/>
      <c r="G156" s="21"/>
    </row>
    <row r="159" spans="2:7">
      <c r="C159" s="21"/>
    </row>
    <row r="160" spans="2:7">
      <c r="C160" s="21"/>
    </row>
    <row r="161" spans="3:3">
      <c r="C161" s="21"/>
    </row>
    <row r="162" spans="3:3">
      <c r="C162" s="21"/>
    </row>
    <row r="163" spans="3:3">
      <c r="C163" s="21"/>
    </row>
    <row r="164" spans="3:3">
      <c r="C164" s="21"/>
    </row>
  </sheetData>
  <mergeCells count="1">
    <mergeCell ref="B1:G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rgb="FFFF0000"/>
  </sheetPr>
  <dimension ref="B1:J155"/>
  <sheetViews>
    <sheetView showGridLines="0" workbookViewId="0">
      <selection activeCell="B6" sqref="B6"/>
    </sheetView>
  </sheetViews>
  <sheetFormatPr defaultRowHeight="15"/>
  <cols>
    <col min="3" max="3" width="30" bestFit="1" customWidth="1"/>
    <col min="4" max="9" width="13.7109375" customWidth="1"/>
  </cols>
  <sheetData>
    <row r="1" spans="2:10">
      <c r="B1" s="650" t="s">
        <v>237</v>
      </c>
      <c r="C1" s="650"/>
      <c r="D1" s="650"/>
      <c r="E1" s="650"/>
      <c r="F1" s="650"/>
      <c r="G1" s="650"/>
      <c r="H1" s="650"/>
      <c r="I1" s="650"/>
    </row>
    <row r="2" spans="2:10">
      <c r="B2" s="129"/>
      <c r="C2" s="129"/>
      <c r="D2" s="129"/>
      <c r="E2" s="129"/>
      <c r="F2" s="129"/>
      <c r="G2" s="129"/>
      <c r="H2" s="129"/>
      <c r="I2" s="129"/>
    </row>
    <row r="3" spans="2:10">
      <c r="B3" s="19" t="s">
        <v>709</v>
      </c>
    </row>
    <row r="4" spans="2:10">
      <c r="B4" s="19" t="s">
        <v>623</v>
      </c>
    </row>
    <row r="5" spans="2:10">
      <c r="B5" s="107">
        <v>2020</v>
      </c>
    </row>
    <row r="6" spans="2:10">
      <c r="B6" s="106" t="s">
        <v>302</v>
      </c>
    </row>
    <row r="8" spans="2:10" ht="93.75" customHeight="1">
      <c r="B8" s="15" t="s">
        <v>186</v>
      </c>
      <c r="C8" s="1" t="s">
        <v>0</v>
      </c>
      <c r="D8" s="101" t="s">
        <v>597</v>
      </c>
      <c r="E8" s="45" t="s">
        <v>291</v>
      </c>
      <c r="F8" s="45" t="s">
        <v>292</v>
      </c>
      <c r="G8" s="46" t="s">
        <v>293</v>
      </c>
      <c r="H8" s="46" t="s">
        <v>622</v>
      </c>
      <c r="I8" s="45" t="s">
        <v>618</v>
      </c>
    </row>
    <row r="9" spans="2:10" ht="21" customHeight="1">
      <c r="B9" s="52" t="s">
        <v>191</v>
      </c>
      <c r="C9" s="7" t="s">
        <v>192</v>
      </c>
      <c r="D9" s="95" t="s">
        <v>193</v>
      </c>
      <c r="E9" s="52" t="s">
        <v>194</v>
      </c>
      <c r="F9" s="52" t="s">
        <v>195</v>
      </c>
      <c r="G9" s="88" t="s">
        <v>196</v>
      </c>
      <c r="H9" s="88" t="s">
        <v>294</v>
      </c>
      <c r="I9" s="52" t="s">
        <v>681</v>
      </c>
    </row>
    <row r="10" spans="2:10">
      <c r="B10" s="617">
        <v>5100102</v>
      </c>
      <c r="C10" s="2" t="s">
        <v>1</v>
      </c>
      <c r="D10" s="102">
        <v>5375</v>
      </c>
      <c r="E10" s="47">
        <v>2</v>
      </c>
      <c r="F10" s="47">
        <v>0</v>
      </c>
      <c r="G10" s="48">
        <v>0</v>
      </c>
      <c r="H10" s="48">
        <v>2</v>
      </c>
      <c r="I10" s="38">
        <v>3.7209302325581395</v>
      </c>
      <c r="J10" s="21"/>
    </row>
    <row r="11" spans="2:10">
      <c r="B11" s="617">
        <v>5100201</v>
      </c>
      <c r="C11" s="2" t="s">
        <v>2</v>
      </c>
      <c r="D11" s="102">
        <v>26204</v>
      </c>
      <c r="E11" s="47">
        <v>0</v>
      </c>
      <c r="F11" s="47">
        <v>0</v>
      </c>
      <c r="G11" s="48">
        <v>0</v>
      </c>
      <c r="H11" s="48">
        <v>0</v>
      </c>
      <c r="I11" s="38">
        <v>0</v>
      </c>
      <c r="J11" s="21"/>
    </row>
    <row r="12" spans="2:10">
      <c r="B12" s="617">
        <v>5100250</v>
      </c>
      <c r="C12" s="2" t="s">
        <v>3</v>
      </c>
      <c r="D12" s="102">
        <v>51946</v>
      </c>
      <c r="E12" s="47">
        <v>13</v>
      </c>
      <c r="F12" s="47">
        <v>0</v>
      </c>
      <c r="G12" s="48">
        <v>0</v>
      </c>
      <c r="H12" s="48">
        <v>13</v>
      </c>
      <c r="I12" s="38">
        <v>2.5025988526546801</v>
      </c>
      <c r="J12" s="21"/>
    </row>
    <row r="13" spans="2:10">
      <c r="B13" s="617">
        <v>5100300</v>
      </c>
      <c r="C13" s="2" t="s">
        <v>4</v>
      </c>
      <c r="D13" s="102">
        <v>19379</v>
      </c>
      <c r="E13" s="47">
        <v>1</v>
      </c>
      <c r="F13" s="47">
        <v>0</v>
      </c>
      <c r="G13" s="48">
        <v>0</v>
      </c>
      <c r="H13" s="48">
        <v>1</v>
      </c>
      <c r="I13" s="38">
        <v>0.51602249858093818</v>
      </c>
      <c r="J13" s="21"/>
    </row>
    <row r="14" spans="2:10">
      <c r="B14" s="617">
        <v>5100359</v>
      </c>
      <c r="C14" s="2" t="s">
        <v>5</v>
      </c>
      <c r="D14" s="102">
        <v>6983</v>
      </c>
      <c r="E14" s="47">
        <v>5</v>
      </c>
      <c r="F14" s="47">
        <v>0</v>
      </c>
      <c r="G14" s="48">
        <v>1</v>
      </c>
      <c r="H14" s="48">
        <v>6</v>
      </c>
      <c r="I14" s="38">
        <v>8.5922955749677783</v>
      </c>
      <c r="J14" s="21"/>
    </row>
    <row r="15" spans="2:10">
      <c r="B15" s="617">
        <v>5100409</v>
      </c>
      <c r="C15" s="2" t="s">
        <v>6</v>
      </c>
      <c r="D15" s="102">
        <v>12188</v>
      </c>
      <c r="E15" s="47">
        <v>1</v>
      </c>
      <c r="F15" s="47">
        <v>0</v>
      </c>
      <c r="G15" s="48">
        <v>0</v>
      </c>
      <c r="H15" s="48">
        <v>1</v>
      </c>
      <c r="I15" s="38">
        <v>0.82047915982934028</v>
      </c>
      <c r="J15" s="21"/>
    </row>
    <row r="16" spans="2:10">
      <c r="B16" s="617">
        <v>5100508</v>
      </c>
      <c r="C16" s="2" t="s">
        <v>7</v>
      </c>
      <c r="D16" s="102">
        <v>11473</v>
      </c>
      <c r="E16" s="47">
        <v>2</v>
      </c>
      <c r="F16" s="47">
        <v>0</v>
      </c>
      <c r="G16" s="48">
        <v>0</v>
      </c>
      <c r="H16" s="48">
        <v>2</v>
      </c>
      <c r="I16" s="38">
        <v>1.7432232197332869</v>
      </c>
      <c r="J16" s="21"/>
    </row>
    <row r="17" spans="2:10">
      <c r="B17" s="617">
        <v>5100607</v>
      </c>
      <c r="C17" s="2" t="s">
        <v>8</v>
      </c>
      <c r="D17" s="102">
        <v>11133</v>
      </c>
      <c r="E17" s="47">
        <v>1</v>
      </c>
      <c r="F17" s="47">
        <v>0</v>
      </c>
      <c r="G17" s="48">
        <v>0</v>
      </c>
      <c r="H17" s="48">
        <v>1</v>
      </c>
      <c r="I17" s="38">
        <v>0.89823048594269284</v>
      </c>
      <c r="J17" s="21"/>
    </row>
    <row r="18" spans="2:10">
      <c r="B18" s="617">
        <v>5100805</v>
      </c>
      <c r="C18" s="2" t="s">
        <v>9</v>
      </c>
      <c r="D18" s="102">
        <v>10283</v>
      </c>
      <c r="E18" s="47">
        <v>1</v>
      </c>
      <c r="F18" s="47">
        <v>0</v>
      </c>
      <c r="G18" s="48">
        <v>0</v>
      </c>
      <c r="H18" s="48">
        <v>1</v>
      </c>
      <c r="I18" s="38">
        <v>0.9724788485850433</v>
      </c>
      <c r="J18" s="21"/>
    </row>
    <row r="19" spans="2:10">
      <c r="B19" s="617">
        <v>5101001</v>
      </c>
      <c r="C19" s="2" t="s">
        <v>10</v>
      </c>
      <c r="D19" s="102">
        <v>3081</v>
      </c>
      <c r="E19" s="47">
        <v>1</v>
      </c>
      <c r="F19" s="47">
        <v>0</v>
      </c>
      <c r="G19" s="48">
        <v>0</v>
      </c>
      <c r="H19" s="48">
        <v>1</v>
      </c>
      <c r="I19" s="38">
        <v>3.2456994482310937</v>
      </c>
      <c r="J19" s="21"/>
    </row>
    <row r="20" spans="2:10">
      <c r="B20" s="617">
        <v>5101209</v>
      </c>
      <c r="C20" s="2" t="s">
        <v>11</v>
      </c>
      <c r="D20" s="102">
        <v>915</v>
      </c>
      <c r="E20" s="47">
        <v>0</v>
      </c>
      <c r="F20" s="47">
        <v>0</v>
      </c>
      <c r="G20" s="48">
        <v>0</v>
      </c>
      <c r="H20" s="48">
        <v>0</v>
      </c>
      <c r="I20" s="38">
        <v>0</v>
      </c>
      <c r="J20" s="21"/>
    </row>
    <row r="21" spans="2:10">
      <c r="B21" s="617">
        <v>5101258</v>
      </c>
      <c r="C21" s="2" t="s">
        <v>12</v>
      </c>
      <c r="D21" s="102">
        <v>16951</v>
      </c>
      <c r="E21" s="47">
        <v>8</v>
      </c>
      <c r="F21" s="47">
        <v>0</v>
      </c>
      <c r="G21" s="48">
        <v>0</v>
      </c>
      <c r="H21" s="48">
        <v>8</v>
      </c>
      <c r="I21" s="38">
        <v>4.7194855760722083</v>
      </c>
      <c r="J21" s="21"/>
    </row>
    <row r="22" spans="2:10">
      <c r="B22" s="617">
        <v>5101308</v>
      </c>
      <c r="C22" s="2" t="s">
        <v>13</v>
      </c>
      <c r="D22" s="102">
        <v>9502</v>
      </c>
      <c r="E22" s="47">
        <v>8</v>
      </c>
      <c r="F22" s="47">
        <v>0</v>
      </c>
      <c r="G22" s="48">
        <v>0</v>
      </c>
      <c r="H22" s="48">
        <v>8</v>
      </c>
      <c r="I22" s="38">
        <v>8.4192801515470421</v>
      </c>
      <c r="J22" s="21"/>
    </row>
    <row r="23" spans="2:10">
      <c r="B23" s="617">
        <v>5101407</v>
      </c>
      <c r="C23" s="2" t="s">
        <v>14</v>
      </c>
      <c r="D23" s="102">
        <v>22714</v>
      </c>
      <c r="E23" s="47">
        <v>32</v>
      </c>
      <c r="F23" s="47">
        <v>2</v>
      </c>
      <c r="G23" s="48">
        <v>0</v>
      </c>
      <c r="H23" s="48">
        <v>34</v>
      </c>
      <c r="I23" s="38">
        <v>14.968741745179184</v>
      </c>
      <c r="J23" s="21"/>
    </row>
    <row r="24" spans="2:10">
      <c r="B24" s="617">
        <v>5101605</v>
      </c>
      <c r="C24" s="2" t="s">
        <v>15</v>
      </c>
      <c r="D24" s="102">
        <v>8566</v>
      </c>
      <c r="E24" s="47">
        <v>0</v>
      </c>
      <c r="F24" s="47">
        <v>0</v>
      </c>
      <c r="G24" s="48">
        <v>0</v>
      </c>
      <c r="H24" s="48">
        <v>0</v>
      </c>
      <c r="I24" s="38">
        <v>0</v>
      </c>
      <c r="J24" s="21"/>
    </row>
    <row r="25" spans="2:10">
      <c r="B25" s="617">
        <v>5101704</v>
      </c>
      <c r="C25" s="2" t="s">
        <v>16</v>
      </c>
      <c r="D25" s="102">
        <v>35307</v>
      </c>
      <c r="E25" s="47">
        <v>7</v>
      </c>
      <c r="F25" s="47">
        <v>0</v>
      </c>
      <c r="G25" s="48">
        <v>0</v>
      </c>
      <c r="H25" s="48">
        <v>7</v>
      </c>
      <c r="I25" s="38">
        <v>1.9826096807998415</v>
      </c>
      <c r="J25" s="21"/>
    </row>
    <row r="26" spans="2:10">
      <c r="B26" s="617">
        <v>5101803</v>
      </c>
      <c r="C26" s="2" t="s">
        <v>17</v>
      </c>
      <c r="D26" s="102">
        <v>61357</v>
      </c>
      <c r="E26" s="47">
        <v>6</v>
      </c>
      <c r="F26" s="47">
        <v>0</v>
      </c>
      <c r="G26" s="48">
        <v>0</v>
      </c>
      <c r="H26" s="48">
        <v>6</v>
      </c>
      <c r="I26" s="38">
        <v>0.97788353407109208</v>
      </c>
      <c r="J26" s="21"/>
    </row>
    <row r="27" spans="2:10">
      <c r="B27" s="617">
        <v>5101852</v>
      </c>
      <c r="C27" s="2" t="s">
        <v>18</v>
      </c>
      <c r="D27" s="102">
        <v>6706</v>
      </c>
      <c r="E27" s="47">
        <v>1</v>
      </c>
      <c r="F27" s="47">
        <v>0</v>
      </c>
      <c r="G27" s="48">
        <v>0</v>
      </c>
      <c r="H27" s="48">
        <v>1</v>
      </c>
      <c r="I27" s="38">
        <v>1.4912019087384432</v>
      </c>
      <c r="J27" s="21"/>
    </row>
    <row r="28" spans="2:10">
      <c r="B28" s="617">
        <v>5101902</v>
      </c>
      <c r="C28" s="2" t="s">
        <v>19</v>
      </c>
      <c r="D28" s="102">
        <v>20135</v>
      </c>
      <c r="E28" s="47">
        <v>10</v>
      </c>
      <c r="F28" s="47">
        <v>0</v>
      </c>
      <c r="G28" s="48">
        <v>1</v>
      </c>
      <c r="H28" s="48">
        <v>11</v>
      </c>
      <c r="I28" s="38">
        <v>5.4631239135833125</v>
      </c>
      <c r="J28" s="21"/>
    </row>
    <row r="29" spans="2:10">
      <c r="B29" s="617">
        <v>5102504</v>
      </c>
      <c r="C29" s="2" t="s">
        <v>20</v>
      </c>
      <c r="D29" s="102">
        <v>94861</v>
      </c>
      <c r="E29" s="47">
        <v>13</v>
      </c>
      <c r="F29" s="47">
        <v>0</v>
      </c>
      <c r="G29" s="48">
        <v>0</v>
      </c>
      <c r="H29" s="48">
        <v>13</v>
      </c>
      <c r="I29" s="38">
        <v>1.3704262025489926</v>
      </c>
      <c r="J29" s="21"/>
    </row>
    <row r="30" spans="2:10">
      <c r="B30" s="617">
        <v>5102603</v>
      </c>
      <c r="C30" s="2" t="s">
        <v>21</v>
      </c>
      <c r="D30" s="102">
        <v>16127</v>
      </c>
      <c r="E30" s="47">
        <v>1</v>
      </c>
      <c r="F30" s="47">
        <v>0</v>
      </c>
      <c r="G30" s="48">
        <v>1</v>
      </c>
      <c r="H30" s="48">
        <v>2</v>
      </c>
      <c r="I30" s="38">
        <v>1.2401562596887208</v>
      </c>
      <c r="J30" s="21"/>
    </row>
    <row r="31" spans="2:10">
      <c r="B31" s="617">
        <v>5102637</v>
      </c>
      <c r="C31" s="2" t="s">
        <v>22</v>
      </c>
      <c r="D31" s="102">
        <v>36148</v>
      </c>
      <c r="E31" s="47">
        <v>10</v>
      </c>
      <c r="F31" s="47">
        <v>0</v>
      </c>
      <c r="G31" s="48">
        <v>0</v>
      </c>
      <c r="H31" s="48">
        <v>10</v>
      </c>
      <c r="I31" s="38">
        <v>2.7664047803474605</v>
      </c>
      <c r="J31" s="21"/>
    </row>
    <row r="32" spans="2:10">
      <c r="B32" s="617">
        <v>5102678</v>
      </c>
      <c r="C32" s="2" t="s">
        <v>23</v>
      </c>
      <c r="D32" s="102">
        <v>45192</v>
      </c>
      <c r="E32" s="47">
        <v>3</v>
      </c>
      <c r="F32" s="47">
        <v>1</v>
      </c>
      <c r="G32" s="48">
        <v>0</v>
      </c>
      <c r="H32" s="48">
        <v>4</v>
      </c>
      <c r="I32" s="38">
        <v>0.88511240927597801</v>
      </c>
      <c r="J32" s="21"/>
    </row>
    <row r="33" spans="2:10">
      <c r="B33" s="617">
        <v>5102686</v>
      </c>
      <c r="C33" s="2" t="s">
        <v>662</v>
      </c>
      <c r="D33" s="102">
        <v>7070</v>
      </c>
      <c r="E33" s="47">
        <v>0</v>
      </c>
      <c r="F33" s="47">
        <v>0</v>
      </c>
      <c r="G33" s="48">
        <v>0</v>
      </c>
      <c r="H33" s="48">
        <v>0</v>
      </c>
      <c r="I33" s="38">
        <v>0</v>
      </c>
      <c r="J33" s="21"/>
    </row>
    <row r="34" spans="2:10">
      <c r="B34" s="617">
        <v>5102694</v>
      </c>
      <c r="C34" s="2" t="s">
        <v>25</v>
      </c>
      <c r="D34" s="102">
        <v>4726</v>
      </c>
      <c r="E34" s="47">
        <v>4</v>
      </c>
      <c r="F34" s="47">
        <v>0</v>
      </c>
      <c r="G34" s="48">
        <v>0</v>
      </c>
      <c r="H34" s="48">
        <v>4</v>
      </c>
      <c r="I34" s="38">
        <v>8.4638171815488796</v>
      </c>
      <c r="J34" s="21"/>
    </row>
    <row r="35" spans="2:10">
      <c r="B35" s="617">
        <v>5102702</v>
      </c>
      <c r="C35" s="2" t="s">
        <v>26</v>
      </c>
      <c r="D35" s="102">
        <v>21842</v>
      </c>
      <c r="E35" s="47">
        <v>5</v>
      </c>
      <c r="F35" s="47">
        <v>0</v>
      </c>
      <c r="G35" s="48">
        <v>1</v>
      </c>
      <c r="H35" s="48">
        <v>6</v>
      </c>
      <c r="I35" s="38">
        <v>2.7470011903671825</v>
      </c>
      <c r="J35" s="21"/>
    </row>
    <row r="36" spans="2:10">
      <c r="B36" s="617">
        <v>5102793</v>
      </c>
      <c r="C36" s="2" t="s">
        <v>27</v>
      </c>
      <c r="D36" s="102">
        <v>10198</v>
      </c>
      <c r="E36" s="47">
        <v>0</v>
      </c>
      <c r="F36" s="47">
        <v>0</v>
      </c>
      <c r="G36" s="48">
        <v>0</v>
      </c>
      <c r="H36" s="48">
        <v>0</v>
      </c>
      <c r="I36" s="38">
        <v>0</v>
      </c>
      <c r="J36" s="21"/>
    </row>
    <row r="37" spans="2:10">
      <c r="B37" s="617">
        <v>5102850</v>
      </c>
      <c r="C37" s="2" t="s">
        <v>28</v>
      </c>
      <c r="D37" s="102">
        <v>8762</v>
      </c>
      <c r="E37" s="47">
        <v>0</v>
      </c>
      <c r="F37" s="47">
        <v>0</v>
      </c>
      <c r="G37" s="48">
        <v>0</v>
      </c>
      <c r="H37" s="48">
        <v>0</v>
      </c>
      <c r="I37" s="38">
        <v>0</v>
      </c>
      <c r="J37" s="21"/>
    </row>
    <row r="38" spans="2:10">
      <c r="B38" s="617">
        <v>5103007</v>
      </c>
      <c r="C38" s="2" t="s">
        <v>29</v>
      </c>
      <c r="D38" s="102">
        <v>19912</v>
      </c>
      <c r="E38" s="47">
        <v>6</v>
      </c>
      <c r="F38" s="47">
        <v>0</v>
      </c>
      <c r="G38" s="48">
        <v>0</v>
      </c>
      <c r="H38" s="48">
        <v>6</v>
      </c>
      <c r="I38" s="38">
        <v>3.0132583366813979</v>
      </c>
      <c r="J38" s="21"/>
    </row>
    <row r="39" spans="2:10">
      <c r="B39" s="617">
        <v>5103056</v>
      </c>
      <c r="C39" s="2" t="s">
        <v>30</v>
      </c>
      <c r="D39" s="102">
        <v>12245</v>
      </c>
      <c r="E39" s="47">
        <v>9</v>
      </c>
      <c r="F39" s="47">
        <v>0</v>
      </c>
      <c r="G39" s="48">
        <v>0</v>
      </c>
      <c r="H39" s="48">
        <v>9</v>
      </c>
      <c r="I39" s="38">
        <v>7.3499387505104128</v>
      </c>
      <c r="J39" s="21"/>
    </row>
    <row r="40" spans="2:10">
      <c r="B40" s="617">
        <v>5103106</v>
      </c>
      <c r="C40" s="2" t="s">
        <v>31</v>
      </c>
      <c r="D40" s="102">
        <v>5709</v>
      </c>
      <c r="E40" s="47">
        <v>3</v>
      </c>
      <c r="F40" s="47">
        <v>0</v>
      </c>
      <c r="G40" s="48">
        <v>0</v>
      </c>
      <c r="H40" s="48">
        <v>3</v>
      </c>
      <c r="I40" s="38">
        <v>5.2548607461902259</v>
      </c>
      <c r="J40" s="21"/>
    </row>
    <row r="41" spans="2:10">
      <c r="B41" s="617">
        <v>5103205</v>
      </c>
      <c r="C41" s="2" t="s">
        <v>32</v>
      </c>
      <c r="D41" s="102">
        <v>33650</v>
      </c>
      <c r="E41" s="47">
        <v>6</v>
      </c>
      <c r="F41" s="47">
        <v>0</v>
      </c>
      <c r="G41" s="48">
        <v>1</v>
      </c>
      <c r="H41" s="48">
        <v>7</v>
      </c>
      <c r="I41" s="38">
        <v>2.0802377414561666</v>
      </c>
      <c r="J41" s="21"/>
    </row>
    <row r="42" spans="2:10">
      <c r="B42" s="617">
        <v>5103254</v>
      </c>
      <c r="C42" s="2" t="s">
        <v>33</v>
      </c>
      <c r="D42" s="102">
        <v>39861</v>
      </c>
      <c r="E42" s="47">
        <v>19</v>
      </c>
      <c r="F42" s="47">
        <v>0</v>
      </c>
      <c r="G42" s="48">
        <v>1</v>
      </c>
      <c r="H42" s="48">
        <v>20</v>
      </c>
      <c r="I42" s="38">
        <v>5.0174355886706303</v>
      </c>
      <c r="J42" s="21"/>
    </row>
    <row r="43" spans="2:10">
      <c r="B43" s="617">
        <v>5103304</v>
      </c>
      <c r="C43" s="2" t="s">
        <v>34</v>
      </c>
      <c r="D43" s="102">
        <v>21008</v>
      </c>
      <c r="E43" s="47">
        <v>10</v>
      </c>
      <c r="F43" s="47">
        <v>2</v>
      </c>
      <c r="G43" s="48">
        <v>3</v>
      </c>
      <c r="H43" s="48">
        <v>15</v>
      </c>
      <c r="I43" s="38">
        <v>7.1401370906321411</v>
      </c>
      <c r="J43" s="21"/>
    </row>
    <row r="44" spans="2:10">
      <c r="B44" s="617">
        <v>5103353</v>
      </c>
      <c r="C44" s="2" t="s">
        <v>35</v>
      </c>
      <c r="D44" s="102">
        <v>31510</v>
      </c>
      <c r="E44" s="47">
        <v>8</v>
      </c>
      <c r="F44" s="47">
        <v>0</v>
      </c>
      <c r="G44" s="48">
        <v>2</v>
      </c>
      <c r="H44" s="48">
        <v>10</v>
      </c>
      <c r="I44" s="38">
        <v>3.1735956839098698</v>
      </c>
      <c r="J44" s="21"/>
    </row>
    <row r="45" spans="2:10">
      <c r="B45" s="617">
        <v>5103361</v>
      </c>
      <c r="C45" s="2" t="s">
        <v>663</v>
      </c>
      <c r="D45" s="102">
        <v>4101</v>
      </c>
      <c r="E45" s="47">
        <v>0</v>
      </c>
      <c r="F45" s="47">
        <v>0</v>
      </c>
      <c r="G45" s="48">
        <v>0</v>
      </c>
      <c r="H45" s="48">
        <v>0</v>
      </c>
      <c r="I45" s="38">
        <v>0</v>
      </c>
      <c r="J45" s="21"/>
    </row>
    <row r="46" spans="2:10">
      <c r="B46" s="617">
        <v>5103379</v>
      </c>
      <c r="C46" s="2" t="s">
        <v>37</v>
      </c>
      <c r="D46" s="102">
        <v>20238</v>
      </c>
      <c r="E46" s="47">
        <v>5</v>
      </c>
      <c r="F46" s="47">
        <v>0</v>
      </c>
      <c r="G46" s="48">
        <v>0</v>
      </c>
      <c r="H46" s="48">
        <v>5</v>
      </c>
      <c r="I46" s="38">
        <v>2.4705998616464075</v>
      </c>
      <c r="J46" s="21"/>
    </row>
    <row r="47" spans="2:10">
      <c r="B47" s="617">
        <v>5103403</v>
      </c>
      <c r="C47" s="2" t="s">
        <v>38</v>
      </c>
      <c r="D47" s="102">
        <v>617848</v>
      </c>
      <c r="E47" s="47">
        <v>80</v>
      </c>
      <c r="F47" s="47">
        <v>2</v>
      </c>
      <c r="G47" s="48">
        <v>0</v>
      </c>
      <c r="H47" s="48">
        <v>82</v>
      </c>
      <c r="I47" s="38">
        <v>1.3271872693607492</v>
      </c>
      <c r="J47" s="21"/>
    </row>
    <row r="48" spans="2:10">
      <c r="B48" s="617">
        <v>5103437</v>
      </c>
      <c r="C48" s="2" t="s">
        <v>664</v>
      </c>
      <c r="D48" s="102">
        <v>5245</v>
      </c>
      <c r="E48" s="47">
        <v>0</v>
      </c>
      <c r="F48" s="47">
        <v>0</v>
      </c>
      <c r="G48" s="48">
        <v>0</v>
      </c>
      <c r="H48" s="48">
        <v>0</v>
      </c>
      <c r="I48" s="38">
        <v>0</v>
      </c>
      <c r="J48" s="21"/>
    </row>
    <row r="49" spans="2:10">
      <c r="B49" s="617">
        <v>5103452</v>
      </c>
      <c r="C49" s="2" t="s">
        <v>40</v>
      </c>
      <c r="D49" s="102">
        <v>9544</v>
      </c>
      <c r="E49" s="47">
        <v>0</v>
      </c>
      <c r="F49" s="47">
        <v>0</v>
      </c>
      <c r="G49" s="48">
        <v>0</v>
      </c>
      <c r="H49" s="48">
        <v>0</v>
      </c>
      <c r="I49" s="38">
        <v>0</v>
      </c>
      <c r="J49" s="21"/>
    </row>
    <row r="50" spans="2:10">
      <c r="B50" s="617">
        <v>5103502</v>
      </c>
      <c r="C50" s="2" t="s">
        <v>41</v>
      </c>
      <c r="D50" s="102">
        <v>22176</v>
      </c>
      <c r="E50" s="47">
        <v>23</v>
      </c>
      <c r="F50" s="47">
        <v>0</v>
      </c>
      <c r="G50" s="48">
        <v>0</v>
      </c>
      <c r="H50" s="48">
        <v>23</v>
      </c>
      <c r="I50" s="38">
        <v>10.371572871572873</v>
      </c>
      <c r="J50" s="21"/>
    </row>
    <row r="51" spans="2:10">
      <c r="B51" s="617">
        <v>5103601</v>
      </c>
      <c r="C51" s="2" t="s">
        <v>42</v>
      </c>
      <c r="D51" s="102">
        <v>8157</v>
      </c>
      <c r="E51" s="47">
        <v>2</v>
      </c>
      <c r="F51" s="47">
        <v>0</v>
      </c>
      <c r="G51" s="48">
        <v>1</v>
      </c>
      <c r="H51" s="48">
        <v>3</v>
      </c>
      <c r="I51" s="38">
        <v>3.6778227289444652</v>
      </c>
      <c r="J51" s="21"/>
    </row>
    <row r="52" spans="2:10">
      <c r="B52" s="617">
        <v>5103700</v>
      </c>
      <c r="C52" s="2" t="s">
        <v>43</v>
      </c>
      <c r="D52" s="102">
        <v>14523</v>
      </c>
      <c r="E52" s="47">
        <v>2</v>
      </c>
      <c r="F52" s="47">
        <v>0</v>
      </c>
      <c r="G52" s="48">
        <v>0</v>
      </c>
      <c r="H52" s="48">
        <v>2</v>
      </c>
      <c r="I52" s="38">
        <v>1.3771259381670453</v>
      </c>
      <c r="J52" s="21"/>
    </row>
    <row r="53" spans="2:10">
      <c r="B53" s="617">
        <v>5103809</v>
      </c>
      <c r="C53" s="2" t="s">
        <v>665</v>
      </c>
      <c r="D53" s="102">
        <v>3452</v>
      </c>
      <c r="E53" s="47">
        <v>0</v>
      </c>
      <c r="F53" s="47">
        <v>0</v>
      </c>
      <c r="G53" s="48">
        <v>0</v>
      </c>
      <c r="H53" s="48">
        <v>0</v>
      </c>
      <c r="I53" s="38">
        <v>0</v>
      </c>
      <c r="J53" s="21"/>
    </row>
    <row r="54" spans="2:10">
      <c r="B54" s="617">
        <v>5103858</v>
      </c>
      <c r="C54" s="2" t="s">
        <v>45</v>
      </c>
      <c r="D54" s="102">
        <v>7782</v>
      </c>
      <c r="E54" s="47">
        <v>1</v>
      </c>
      <c r="F54" s="47">
        <v>0</v>
      </c>
      <c r="G54" s="48">
        <v>0</v>
      </c>
      <c r="H54" s="48">
        <v>1</v>
      </c>
      <c r="I54" s="38">
        <v>1.2850167052171679</v>
      </c>
      <c r="J54" s="21"/>
    </row>
    <row r="55" spans="2:10">
      <c r="B55" s="617">
        <v>5103908</v>
      </c>
      <c r="C55" s="2" t="s">
        <v>46</v>
      </c>
      <c r="D55" s="102">
        <v>5592</v>
      </c>
      <c r="E55" s="47">
        <v>1</v>
      </c>
      <c r="F55" s="47">
        <v>0</v>
      </c>
      <c r="G55" s="48">
        <v>0</v>
      </c>
      <c r="H55" s="48">
        <v>1</v>
      </c>
      <c r="I55" s="38">
        <v>1.7882689556509299</v>
      </c>
      <c r="J55" s="21"/>
    </row>
    <row r="56" spans="2:10">
      <c r="B56" s="617">
        <v>5103957</v>
      </c>
      <c r="C56" s="2" t="s">
        <v>47</v>
      </c>
      <c r="D56" s="102">
        <v>3008</v>
      </c>
      <c r="E56" s="47">
        <v>0</v>
      </c>
      <c r="F56" s="47">
        <v>0</v>
      </c>
      <c r="G56" s="48">
        <v>0</v>
      </c>
      <c r="H56" s="48">
        <v>0</v>
      </c>
      <c r="I56" s="38">
        <v>0</v>
      </c>
      <c r="J56" s="21"/>
    </row>
    <row r="57" spans="2:10">
      <c r="B57" s="617">
        <v>5104104</v>
      </c>
      <c r="C57" s="2" t="s">
        <v>48</v>
      </c>
      <c r="D57" s="102">
        <v>36130</v>
      </c>
      <c r="E57" s="47">
        <v>11</v>
      </c>
      <c r="F57" s="47">
        <v>0</v>
      </c>
      <c r="G57" s="48">
        <v>1</v>
      </c>
      <c r="H57" s="48">
        <v>12</v>
      </c>
      <c r="I57" s="38">
        <v>3.3213396069748136</v>
      </c>
      <c r="J57" s="21"/>
    </row>
    <row r="58" spans="2:10">
      <c r="B58" s="617">
        <v>5104203</v>
      </c>
      <c r="C58" s="2" t="s">
        <v>49</v>
      </c>
      <c r="D58" s="102">
        <v>15245</v>
      </c>
      <c r="E58" s="47">
        <v>2</v>
      </c>
      <c r="F58" s="47">
        <v>0</v>
      </c>
      <c r="G58" s="48">
        <v>0</v>
      </c>
      <c r="H58" s="48">
        <v>2</v>
      </c>
      <c r="I58" s="38">
        <v>1.3119055428009185</v>
      </c>
      <c r="J58" s="21"/>
    </row>
    <row r="59" spans="2:10">
      <c r="B59" s="617">
        <v>5104500</v>
      </c>
      <c r="C59" s="2" t="s">
        <v>50</v>
      </c>
      <c r="D59" s="102">
        <v>2779</v>
      </c>
      <c r="E59" s="47">
        <v>0</v>
      </c>
      <c r="F59" s="47">
        <v>0</v>
      </c>
      <c r="G59" s="48">
        <v>0</v>
      </c>
      <c r="H59" s="48">
        <v>0</v>
      </c>
      <c r="I59" s="38">
        <v>0</v>
      </c>
      <c r="J59" s="21"/>
    </row>
    <row r="60" spans="2:10">
      <c r="B60" s="617">
        <v>5104526</v>
      </c>
      <c r="C60" s="2" t="s">
        <v>666</v>
      </c>
      <c r="D60" s="102">
        <v>7935</v>
      </c>
      <c r="E60" s="47">
        <v>0</v>
      </c>
      <c r="F60" s="47">
        <v>0</v>
      </c>
      <c r="G60" s="48">
        <v>0</v>
      </c>
      <c r="H60" s="48">
        <v>0</v>
      </c>
      <c r="I60" s="38">
        <v>0</v>
      </c>
      <c r="J60" s="21"/>
    </row>
    <row r="61" spans="2:10">
      <c r="B61" s="617">
        <v>5104542</v>
      </c>
      <c r="C61" s="2" t="s">
        <v>52</v>
      </c>
      <c r="D61" s="102">
        <v>6885</v>
      </c>
      <c r="E61" s="47">
        <v>0</v>
      </c>
      <c r="F61" s="47">
        <v>0</v>
      </c>
      <c r="G61" s="48">
        <v>0</v>
      </c>
      <c r="H61" s="48">
        <v>0</v>
      </c>
      <c r="I61" s="38">
        <v>0</v>
      </c>
      <c r="J61" s="21"/>
    </row>
    <row r="62" spans="2:10">
      <c r="B62" s="617">
        <v>5104559</v>
      </c>
      <c r="C62" s="2" t="s">
        <v>53</v>
      </c>
      <c r="D62" s="102">
        <v>3704</v>
      </c>
      <c r="E62" s="47">
        <v>0</v>
      </c>
      <c r="F62" s="47">
        <v>0</v>
      </c>
      <c r="G62" s="48">
        <v>0</v>
      </c>
      <c r="H62" s="48">
        <v>0</v>
      </c>
      <c r="I62" s="38">
        <v>0</v>
      </c>
      <c r="J62" s="21"/>
    </row>
    <row r="63" spans="2:10">
      <c r="B63" s="617">
        <v>5104609</v>
      </c>
      <c r="C63" s="2" t="s">
        <v>54</v>
      </c>
      <c r="D63" s="102">
        <v>13525</v>
      </c>
      <c r="E63" s="47">
        <v>1</v>
      </c>
      <c r="F63" s="47">
        <v>0</v>
      </c>
      <c r="G63" s="48">
        <v>0</v>
      </c>
      <c r="H63" s="48">
        <v>1</v>
      </c>
      <c r="I63" s="38">
        <v>0.73937153419593349</v>
      </c>
      <c r="J63" s="21"/>
    </row>
    <row r="64" spans="2:10">
      <c r="B64" s="617">
        <v>5104807</v>
      </c>
      <c r="C64" s="2" t="s">
        <v>55</v>
      </c>
      <c r="D64" s="102">
        <v>27921</v>
      </c>
      <c r="E64" s="47">
        <v>12</v>
      </c>
      <c r="F64" s="47">
        <v>0</v>
      </c>
      <c r="G64" s="48">
        <v>0</v>
      </c>
      <c r="H64" s="48">
        <v>12</v>
      </c>
      <c r="I64" s="38">
        <v>4.2978403352315464</v>
      </c>
      <c r="J64" s="21"/>
    </row>
    <row r="65" spans="2:10">
      <c r="B65" s="617">
        <v>5104906</v>
      </c>
      <c r="C65" s="2" t="s">
        <v>56</v>
      </c>
      <c r="D65" s="102">
        <v>8451</v>
      </c>
      <c r="E65" s="47">
        <v>4</v>
      </c>
      <c r="F65" s="47">
        <v>0</v>
      </c>
      <c r="G65" s="48">
        <v>0</v>
      </c>
      <c r="H65" s="48">
        <v>4</v>
      </c>
      <c r="I65" s="38">
        <v>4.7331676724647975</v>
      </c>
      <c r="J65" s="21"/>
    </row>
    <row r="66" spans="2:10">
      <c r="B66" s="617">
        <v>5105002</v>
      </c>
      <c r="C66" s="2" t="s">
        <v>57</v>
      </c>
      <c r="D66" s="102">
        <v>8582</v>
      </c>
      <c r="E66" s="47">
        <v>0</v>
      </c>
      <c r="F66" s="47">
        <v>0</v>
      </c>
      <c r="G66" s="48">
        <v>0</v>
      </c>
      <c r="H66" s="48">
        <v>0</v>
      </c>
      <c r="I66" s="38">
        <v>0</v>
      </c>
      <c r="J66" s="21"/>
    </row>
    <row r="67" spans="2:10">
      <c r="B67" s="617">
        <v>5105101</v>
      </c>
      <c r="C67" s="2" t="s">
        <v>58</v>
      </c>
      <c r="D67" s="102">
        <v>35130</v>
      </c>
      <c r="E67" s="47">
        <v>8</v>
      </c>
      <c r="F67" s="47">
        <v>0</v>
      </c>
      <c r="G67" s="48">
        <v>0</v>
      </c>
      <c r="H67" s="48">
        <v>8</v>
      </c>
      <c r="I67" s="38">
        <v>2.277255906632508</v>
      </c>
      <c r="J67" s="21"/>
    </row>
    <row r="68" spans="2:10">
      <c r="B68" s="617">
        <v>5105150</v>
      </c>
      <c r="C68" s="2" t="s">
        <v>59</v>
      </c>
      <c r="D68" s="102">
        <v>41088</v>
      </c>
      <c r="E68" s="47">
        <v>11</v>
      </c>
      <c r="F68" s="47">
        <v>0</v>
      </c>
      <c r="G68" s="48">
        <v>0</v>
      </c>
      <c r="H68" s="48">
        <v>11</v>
      </c>
      <c r="I68" s="38">
        <v>2.6771806853582554</v>
      </c>
      <c r="J68" s="21"/>
    </row>
    <row r="69" spans="2:10">
      <c r="B69" s="617">
        <v>5105176</v>
      </c>
      <c r="C69" s="2" t="s">
        <v>60</v>
      </c>
      <c r="D69" s="102">
        <v>16351</v>
      </c>
      <c r="E69" s="47">
        <v>5</v>
      </c>
      <c r="F69" s="47">
        <v>0</v>
      </c>
      <c r="G69" s="48">
        <v>0</v>
      </c>
      <c r="H69" s="48">
        <v>5</v>
      </c>
      <c r="I69" s="38">
        <v>3.0579169469757201</v>
      </c>
      <c r="J69" s="21"/>
    </row>
    <row r="70" spans="2:10">
      <c r="B70" s="617">
        <v>5105200</v>
      </c>
      <c r="C70" s="2" t="s">
        <v>61</v>
      </c>
      <c r="D70" s="102">
        <v>11168</v>
      </c>
      <c r="E70" s="47">
        <v>3</v>
      </c>
      <c r="F70" s="47">
        <v>0</v>
      </c>
      <c r="G70" s="48">
        <v>0</v>
      </c>
      <c r="H70" s="48">
        <v>3</v>
      </c>
      <c r="I70" s="38">
        <v>2.6862464183381087</v>
      </c>
      <c r="J70" s="21"/>
    </row>
    <row r="71" spans="2:10">
      <c r="B71" s="617">
        <v>5105234</v>
      </c>
      <c r="C71" s="2" t="s">
        <v>62</v>
      </c>
      <c r="D71" s="102">
        <v>6183</v>
      </c>
      <c r="E71" s="47">
        <v>0</v>
      </c>
      <c r="F71" s="47">
        <v>0</v>
      </c>
      <c r="G71" s="48">
        <v>0</v>
      </c>
      <c r="H71" s="48">
        <v>0</v>
      </c>
      <c r="I71" s="38">
        <v>0</v>
      </c>
      <c r="J71" s="21"/>
    </row>
    <row r="72" spans="2:10">
      <c r="B72" s="617">
        <v>5105259</v>
      </c>
      <c r="C72" s="2" t="s">
        <v>63</v>
      </c>
      <c r="D72" s="102">
        <v>67620</v>
      </c>
      <c r="E72" s="47">
        <v>26</v>
      </c>
      <c r="F72" s="47">
        <v>0</v>
      </c>
      <c r="G72" s="48">
        <v>0</v>
      </c>
      <c r="H72" s="48">
        <v>26</v>
      </c>
      <c r="I72" s="38">
        <v>3.8450162673765158</v>
      </c>
      <c r="J72" s="21"/>
    </row>
    <row r="73" spans="2:10">
      <c r="B73" s="617">
        <v>5105309</v>
      </c>
      <c r="C73" s="2" t="s">
        <v>64</v>
      </c>
      <c r="D73" s="102">
        <v>2055</v>
      </c>
      <c r="E73" s="47">
        <v>0</v>
      </c>
      <c r="F73" s="47">
        <v>0</v>
      </c>
      <c r="G73" s="48">
        <v>0</v>
      </c>
      <c r="H73" s="48">
        <v>0</v>
      </c>
      <c r="I73" s="38">
        <v>0</v>
      </c>
      <c r="J73" s="21"/>
    </row>
    <row r="74" spans="2:10">
      <c r="B74" s="617">
        <v>5105580</v>
      </c>
      <c r="C74" s="2" t="s">
        <v>65</v>
      </c>
      <c r="D74" s="102">
        <v>10301</v>
      </c>
      <c r="E74" s="47">
        <v>1</v>
      </c>
      <c r="F74" s="47">
        <v>0</v>
      </c>
      <c r="G74" s="48">
        <v>0</v>
      </c>
      <c r="H74" s="48">
        <v>1</v>
      </c>
      <c r="I74" s="38">
        <v>0.97077953596738187</v>
      </c>
      <c r="J74" s="21"/>
    </row>
    <row r="75" spans="2:10">
      <c r="B75" s="617">
        <v>5105606</v>
      </c>
      <c r="C75" s="2" t="s">
        <v>66</v>
      </c>
      <c r="D75" s="102">
        <v>16793</v>
      </c>
      <c r="E75" s="47">
        <v>4</v>
      </c>
      <c r="F75" s="47">
        <v>0</v>
      </c>
      <c r="G75" s="48">
        <v>0</v>
      </c>
      <c r="H75" s="48">
        <v>4</v>
      </c>
      <c r="I75" s="38">
        <v>2.3819448579765381</v>
      </c>
      <c r="J75" s="21"/>
    </row>
    <row r="76" spans="2:10">
      <c r="B76" s="617">
        <v>5105622</v>
      </c>
      <c r="C76" s="2" t="s">
        <v>67</v>
      </c>
      <c r="D76" s="102">
        <v>27937</v>
      </c>
      <c r="E76" s="47">
        <v>5</v>
      </c>
      <c r="F76" s="47">
        <v>0</v>
      </c>
      <c r="G76" s="48">
        <v>0</v>
      </c>
      <c r="H76" s="48">
        <v>5</v>
      </c>
      <c r="I76" s="38">
        <v>1.7897412034219851</v>
      </c>
      <c r="J76" s="21"/>
    </row>
    <row r="77" spans="2:10">
      <c r="B77" s="617">
        <v>5105903</v>
      </c>
      <c r="C77" s="2" t="s">
        <v>68</v>
      </c>
      <c r="D77" s="102">
        <v>15334</v>
      </c>
      <c r="E77" s="47">
        <v>11</v>
      </c>
      <c r="F77" s="47">
        <v>0</v>
      </c>
      <c r="G77" s="48">
        <v>0</v>
      </c>
      <c r="H77" s="48">
        <v>11</v>
      </c>
      <c r="I77" s="38">
        <v>7.1736011477761839</v>
      </c>
      <c r="J77" s="21"/>
    </row>
    <row r="78" spans="2:10">
      <c r="B78" s="617">
        <v>5106000</v>
      </c>
      <c r="C78" s="2" t="s">
        <v>69</v>
      </c>
      <c r="D78" s="102">
        <v>5923</v>
      </c>
      <c r="E78" s="47">
        <v>2</v>
      </c>
      <c r="F78" s="47">
        <v>0</v>
      </c>
      <c r="G78" s="48">
        <v>0</v>
      </c>
      <c r="H78" s="48">
        <v>2</v>
      </c>
      <c r="I78" s="38">
        <v>3.3766672294445383</v>
      </c>
      <c r="J78" s="21"/>
    </row>
    <row r="79" spans="2:10">
      <c r="B79" s="617">
        <v>5106109</v>
      </c>
      <c r="C79" s="2" t="s">
        <v>70</v>
      </c>
      <c r="D79" s="102">
        <v>13202</v>
      </c>
      <c r="E79" s="47">
        <v>3</v>
      </c>
      <c r="F79" s="47">
        <v>0</v>
      </c>
      <c r="G79" s="48">
        <v>0</v>
      </c>
      <c r="H79" s="48">
        <v>3</v>
      </c>
      <c r="I79" s="38">
        <v>2.2723829722769278</v>
      </c>
      <c r="J79" s="21"/>
    </row>
    <row r="80" spans="2:10">
      <c r="B80" s="617">
        <v>5106158</v>
      </c>
      <c r="C80" s="2" t="s">
        <v>71</v>
      </c>
      <c r="D80" s="102">
        <v>15660</v>
      </c>
      <c r="E80" s="47">
        <v>6</v>
      </c>
      <c r="F80" s="47">
        <v>0</v>
      </c>
      <c r="G80" s="48">
        <v>0</v>
      </c>
      <c r="H80" s="48">
        <v>6</v>
      </c>
      <c r="I80" s="38">
        <v>3.8314176245210727</v>
      </c>
      <c r="J80" s="21"/>
    </row>
    <row r="81" spans="2:10">
      <c r="B81" s="617">
        <v>5106208</v>
      </c>
      <c r="C81" s="2" t="s">
        <v>72</v>
      </c>
      <c r="D81" s="102">
        <v>3732</v>
      </c>
      <c r="E81" s="47">
        <v>0</v>
      </c>
      <c r="F81" s="47">
        <v>0</v>
      </c>
      <c r="G81" s="48">
        <v>0</v>
      </c>
      <c r="H81" s="48">
        <v>0</v>
      </c>
      <c r="I81" s="38">
        <v>0</v>
      </c>
      <c r="J81" s="21"/>
    </row>
    <row r="82" spans="2:10">
      <c r="B82" s="617">
        <v>5106216</v>
      </c>
      <c r="C82" s="2" t="s">
        <v>73</v>
      </c>
      <c r="D82" s="102">
        <v>12832</v>
      </c>
      <c r="E82" s="47">
        <v>4</v>
      </c>
      <c r="F82" s="47">
        <v>2</v>
      </c>
      <c r="G82" s="48">
        <v>0</v>
      </c>
      <c r="H82" s="48">
        <v>6</v>
      </c>
      <c r="I82" s="38">
        <v>4.6758104738154609</v>
      </c>
      <c r="J82" s="21"/>
    </row>
    <row r="83" spans="2:10">
      <c r="B83" s="617">
        <v>5108808</v>
      </c>
      <c r="C83" s="2" t="s">
        <v>667</v>
      </c>
      <c r="D83" s="102">
        <v>4460</v>
      </c>
      <c r="E83" s="47">
        <v>0</v>
      </c>
      <c r="F83" s="47">
        <v>0</v>
      </c>
      <c r="G83" s="48">
        <v>0</v>
      </c>
      <c r="H83" s="48">
        <v>0</v>
      </c>
      <c r="I83" s="38">
        <v>0</v>
      </c>
      <c r="J83" s="21"/>
    </row>
    <row r="84" spans="2:10">
      <c r="B84" s="617">
        <v>5106182</v>
      </c>
      <c r="C84" s="2" t="s">
        <v>75</v>
      </c>
      <c r="D84" s="102">
        <v>6751</v>
      </c>
      <c r="E84" s="47">
        <v>2</v>
      </c>
      <c r="F84" s="47">
        <v>0</v>
      </c>
      <c r="G84" s="48">
        <v>0</v>
      </c>
      <c r="H84" s="48">
        <v>2</v>
      </c>
      <c r="I84" s="38">
        <v>2.9625240705080729</v>
      </c>
      <c r="J84" s="21"/>
    </row>
    <row r="85" spans="2:10">
      <c r="B85" s="617">
        <v>5108857</v>
      </c>
      <c r="C85" s="2" t="s">
        <v>76</v>
      </c>
      <c r="D85" s="102">
        <v>3306</v>
      </c>
      <c r="E85" s="47">
        <v>1</v>
      </c>
      <c r="F85" s="47">
        <v>0</v>
      </c>
      <c r="G85" s="48">
        <v>0</v>
      </c>
      <c r="H85" s="48">
        <v>1</v>
      </c>
      <c r="I85" s="38">
        <v>3.0248033877797944</v>
      </c>
      <c r="J85" s="21"/>
    </row>
    <row r="86" spans="2:10">
      <c r="B86" s="617">
        <v>5108907</v>
      </c>
      <c r="C86" s="2" t="s">
        <v>668</v>
      </c>
      <c r="D86" s="102">
        <v>8850</v>
      </c>
      <c r="E86" s="47">
        <v>0</v>
      </c>
      <c r="F86" s="47">
        <v>0</v>
      </c>
      <c r="G86" s="48">
        <v>0</v>
      </c>
      <c r="H86" s="48">
        <v>0</v>
      </c>
      <c r="I86" s="38">
        <v>0</v>
      </c>
      <c r="J86" s="21"/>
    </row>
    <row r="87" spans="2:10">
      <c r="B87" s="617">
        <v>5108956</v>
      </c>
      <c r="C87" s="2" t="s">
        <v>78</v>
      </c>
      <c r="D87" s="102">
        <v>9277</v>
      </c>
      <c r="E87" s="47">
        <v>2</v>
      </c>
      <c r="F87" s="47">
        <v>0</v>
      </c>
      <c r="G87" s="48">
        <v>0</v>
      </c>
      <c r="H87" s="48">
        <v>2</v>
      </c>
      <c r="I87" s="38">
        <v>2.1558693543171286</v>
      </c>
      <c r="J87" s="21"/>
    </row>
    <row r="88" spans="2:10">
      <c r="B88" s="617">
        <v>5106224</v>
      </c>
      <c r="C88" s="2" t="s">
        <v>79</v>
      </c>
      <c r="D88" s="102">
        <v>46813</v>
      </c>
      <c r="E88" s="47">
        <v>15</v>
      </c>
      <c r="F88" s="47">
        <v>1</v>
      </c>
      <c r="G88" s="48">
        <v>0</v>
      </c>
      <c r="H88" s="48">
        <v>16</v>
      </c>
      <c r="I88" s="38">
        <v>3.4178540149103882</v>
      </c>
      <c r="J88" s="21"/>
    </row>
    <row r="89" spans="2:10">
      <c r="B89" s="617">
        <v>5106174</v>
      </c>
      <c r="C89" s="2" t="s">
        <v>669</v>
      </c>
      <c r="D89" s="102">
        <v>3932</v>
      </c>
      <c r="E89" s="47">
        <v>0</v>
      </c>
      <c r="F89" s="47">
        <v>0</v>
      </c>
      <c r="G89" s="48">
        <v>0</v>
      </c>
      <c r="H89" s="48">
        <v>0</v>
      </c>
      <c r="I89" s="38">
        <v>0</v>
      </c>
      <c r="J89" s="21"/>
    </row>
    <row r="90" spans="2:10">
      <c r="B90" s="617">
        <v>5106232</v>
      </c>
      <c r="C90" s="2" t="s">
        <v>81</v>
      </c>
      <c r="D90" s="102">
        <v>20563</v>
      </c>
      <c r="E90" s="47">
        <v>4</v>
      </c>
      <c r="F90" s="47">
        <v>0</v>
      </c>
      <c r="G90" s="48">
        <v>0</v>
      </c>
      <c r="H90" s="48">
        <v>4</v>
      </c>
      <c r="I90" s="38">
        <v>1.9452414530953654</v>
      </c>
      <c r="J90" s="21"/>
    </row>
    <row r="91" spans="2:10">
      <c r="B91" s="617">
        <v>5106190</v>
      </c>
      <c r="C91" s="2" t="s">
        <v>82</v>
      </c>
      <c r="D91" s="102">
        <v>3737</v>
      </c>
      <c r="E91" s="47">
        <v>0</v>
      </c>
      <c r="F91" s="47">
        <v>0</v>
      </c>
      <c r="G91" s="48">
        <v>0</v>
      </c>
      <c r="H91" s="48">
        <v>0</v>
      </c>
      <c r="I91" s="38">
        <v>0</v>
      </c>
      <c r="J91" s="21"/>
    </row>
    <row r="92" spans="2:10">
      <c r="B92" s="617">
        <v>5106240</v>
      </c>
      <c r="C92" s="2" t="s">
        <v>83</v>
      </c>
      <c r="D92" s="102">
        <v>12264</v>
      </c>
      <c r="E92" s="47">
        <v>4</v>
      </c>
      <c r="F92" s="47">
        <v>0</v>
      </c>
      <c r="G92" s="48">
        <v>0</v>
      </c>
      <c r="H92" s="48">
        <v>4</v>
      </c>
      <c r="I92" s="38">
        <v>3.2615786040443573</v>
      </c>
      <c r="J92" s="21"/>
    </row>
    <row r="93" spans="2:10">
      <c r="B93" s="617">
        <v>5106257</v>
      </c>
      <c r="C93" s="2" t="s">
        <v>84</v>
      </c>
      <c r="D93" s="102">
        <v>21514</v>
      </c>
      <c r="E93" s="47">
        <v>8</v>
      </c>
      <c r="F93" s="47">
        <v>0</v>
      </c>
      <c r="G93" s="48">
        <v>0</v>
      </c>
      <c r="H93" s="48">
        <v>8</v>
      </c>
      <c r="I93" s="38">
        <v>3.718508877939946</v>
      </c>
      <c r="J93" s="21"/>
    </row>
    <row r="94" spans="2:10">
      <c r="B94" s="617">
        <v>5106273</v>
      </c>
      <c r="C94" s="2" t="s">
        <v>85</v>
      </c>
      <c r="D94" s="102">
        <v>4022</v>
      </c>
      <c r="E94" s="47">
        <v>0</v>
      </c>
      <c r="F94" s="47">
        <v>0</v>
      </c>
      <c r="G94" s="48">
        <v>0</v>
      </c>
      <c r="H94" s="48">
        <v>0</v>
      </c>
      <c r="I94" s="38">
        <v>0</v>
      </c>
      <c r="J94" s="21"/>
    </row>
    <row r="95" spans="2:10">
      <c r="B95" s="617">
        <v>5106265</v>
      </c>
      <c r="C95" s="2" t="s">
        <v>86</v>
      </c>
      <c r="D95" s="102">
        <v>9363</v>
      </c>
      <c r="E95" s="47">
        <v>0</v>
      </c>
      <c r="F95" s="47">
        <v>0</v>
      </c>
      <c r="G95" s="48">
        <v>0</v>
      </c>
      <c r="H95" s="48">
        <v>0</v>
      </c>
      <c r="I95" s="38">
        <v>0</v>
      </c>
      <c r="J95" s="21"/>
    </row>
    <row r="96" spans="2:10">
      <c r="B96" s="617">
        <v>5106315</v>
      </c>
      <c r="C96" s="2" t="s">
        <v>87</v>
      </c>
      <c r="D96" s="102">
        <v>2705</v>
      </c>
      <c r="E96" s="47">
        <v>0</v>
      </c>
      <c r="F96" s="47">
        <v>0</v>
      </c>
      <c r="G96" s="48">
        <v>0</v>
      </c>
      <c r="H96" s="48">
        <v>0</v>
      </c>
      <c r="I96" s="38">
        <v>0</v>
      </c>
      <c r="J96" s="21"/>
    </row>
    <row r="97" spans="2:10">
      <c r="B97" s="617">
        <v>5106281</v>
      </c>
      <c r="C97" s="2" t="s">
        <v>88</v>
      </c>
      <c r="D97" s="102">
        <v>4949</v>
      </c>
      <c r="E97" s="47">
        <v>0</v>
      </c>
      <c r="F97" s="47">
        <v>0</v>
      </c>
      <c r="G97" s="48">
        <v>0</v>
      </c>
      <c r="H97" s="48">
        <v>0</v>
      </c>
      <c r="I97" s="38">
        <v>0</v>
      </c>
      <c r="J97" s="21"/>
    </row>
    <row r="98" spans="2:10">
      <c r="B98" s="617">
        <v>5106299</v>
      </c>
      <c r="C98" s="2" t="s">
        <v>89</v>
      </c>
      <c r="D98" s="102">
        <v>11257</v>
      </c>
      <c r="E98" s="47">
        <v>0</v>
      </c>
      <c r="F98" s="47">
        <v>0</v>
      </c>
      <c r="G98" s="48">
        <v>0</v>
      </c>
      <c r="H98" s="48">
        <v>0</v>
      </c>
      <c r="I98" s="38">
        <v>0</v>
      </c>
      <c r="J98" s="21"/>
    </row>
    <row r="99" spans="2:10">
      <c r="B99" s="617">
        <v>5106307</v>
      </c>
      <c r="C99" s="2" t="s">
        <v>90</v>
      </c>
      <c r="D99" s="102">
        <v>22874</v>
      </c>
      <c r="E99" s="47">
        <v>7</v>
      </c>
      <c r="F99" s="47">
        <v>0</v>
      </c>
      <c r="G99" s="48">
        <v>0</v>
      </c>
      <c r="H99" s="48">
        <v>7</v>
      </c>
      <c r="I99" s="38">
        <v>3.060243070735333</v>
      </c>
      <c r="J99" s="21"/>
    </row>
    <row r="100" spans="2:10">
      <c r="B100" s="617">
        <v>5106372</v>
      </c>
      <c r="C100" s="2" t="s">
        <v>91</v>
      </c>
      <c r="D100" s="102">
        <v>17793</v>
      </c>
      <c r="E100" s="47">
        <v>7</v>
      </c>
      <c r="F100" s="47">
        <v>0</v>
      </c>
      <c r="G100" s="48">
        <v>1</v>
      </c>
      <c r="H100" s="48">
        <v>8</v>
      </c>
      <c r="I100" s="38">
        <v>4.4961501714157253</v>
      </c>
      <c r="J100" s="21"/>
    </row>
    <row r="101" spans="2:10">
      <c r="B101" s="617">
        <v>5106422</v>
      </c>
      <c r="C101" s="2" t="s">
        <v>92</v>
      </c>
      <c r="D101" s="102">
        <v>35338</v>
      </c>
      <c r="E101" s="47">
        <v>23</v>
      </c>
      <c r="F101" s="47">
        <v>0</v>
      </c>
      <c r="G101" s="48">
        <v>0</v>
      </c>
      <c r="H101" s="48">
        <v>23</v>
      </c>
      <c r="I101" s="38">
        <v>6.5085743392382138</v>
      </c>
      <c r="J101" s="21"/>
    </row>
    <row r="102" spans="2:10">
      <c r="B102" s="617">
        <v>5106455</v>
      </c>
      <c r="C102" s="2" t="s">
        <v>670</v>
      </c>
      <c r="D102" s="102">
        <v>2649</v>
      </c>
      <c r="E102" s="47">
        <v>0</v>
      </c>
      <c r="F102" s="47">
        <v>0</v>
      </c>
      <c r="G102" s="48">
        <v>0</v>
      </c>
      <c r="H102" s="48">
        <v>0</v>
      </c>
      <c r="I102" s="38">
        <v>0</v>
      </c>
      <c r="J102" s="21"/>
    </row>
    <row r="103" spans="2:10">
      <c r="B103" s="617">
        <v>5106505</v>
      </c>
      <c r="C103" s="2" t="s">
        <v>94</v>
      </c>
      <c r="D103" s="102">
        <v>32915</v>
      </c>
      <c r="E103" s="47">
        <v>6</v>
      </c>
      <c r="F103" s="47">
        <v>2</v>
      </c>
      <c r="G103" s="48">
        <v>0</v>
      </c>
      <c r="H103" s="48">
        <v>8</v>
      </c>
      <c r="I103" s="38">
        <v>2.4305028102688744</v>
      </c>
      <c r="J103" s="21"/>
    </row>
    <row r="104" spans="2:10">
      <c r="B104" s="617">
        <v>5106653</v>
      </c>
      <c r="C104" s="2" t="s">
        <v>671</v>
      </c>
      <c r="D104" s="102">
        <v>6843</v>
      </c>
      <c r="E104" s="47">
        <v>0</v>
      </c>
      <c r="F104" s="47">
        <v>0</v>
      </c>
      <c r="G104" s="48">
        <v>0</v>
      </c>
      <c r="H104" s="48">
        <v>0</v>
      </c>
      <c r="I104" s="38">
        <v>0</v>
      </c>
      <c r="J104" s="21"/>
    </row>
    <row r="105" spans="2:10">
      <c r="B105" s="617">
        <v>5106703</v>
      </c>
      <c r="C105" s="2" t="s">
        <v>96</v>
      </c>
      <c r="D105" s="102">
        <v>1550</v>
      </c>
      <c r="E105" s="47">
        <v>0</v>
      </c>
      <c r="F105" s="47">
        <v>0</v>
      </c>
      <c r="G105" s="48">
        <v>0</v>
      </c>
      <c r="H105" s="48">
        <v>0</v>
      </c>
      <c r="I105" s="38">
        <v>0</v>
      </c>
      <c r="J105" s="21"/>
    </row>
    <row r="106" spans="2:10">
      <c r="B106" s="617">
        <v>5106752</v>
      </c>
      <c r="C106" s="2" t="s">
        <v>97</v>
      </c>
      <c r="D106" s="102">
        <v>45774</v>
      </c>
      <c r="E106" s="47">
        <v>21</v>
      </c>
      <c r="F106" s="47">
        <v>0</v>
      </c>
      <c r="G106" s="48">
        <v>0</v>
      </c>
      <c r="H106" s="48">
        <v>21</v>
      </c>
      <c r="I106" s="38">
        <v>4.5877572421025032</v>
      </c>
      <c r="J106" s="21"/>
    </row>
    <row r="107" spans="2:10">
      <c r="B107" s="617">
        <v>5106778</v>
      </c>
      <c r="C107" s="2" t="s">
        <v>98</v>
      </c>
      <c r="D107" s="102">
        <v>12685</v>
      </c>
      <c r="E107" s="47">
        <v>8</v>
      </c>
      <c r="F107" s="47">
        <v>0</v>
      </c>
      <c r="G107" s="48">
        <v>0</v>
      </c>
      <c r="H107" s="48">
        <v>8</v>
      </c>
      <c r="I107" s="38">
        <v>6.3066614111154911</v>
      </c>
      <c r="J107" s="21"/>
    </row>
    <row r="108" spans="2:10">
      <c r="B108" s="617">
        <v>5106802</v>
      </c>
      <c r="C108" s="2" t="s">
        <v>99</v>
      </c>
      <c r="D108" s="102">
        <v>5392</v>
      </c>
      <c r="E108" s="47">
        <v>1</v>
      </c>
      <c r="F108" s="47">
        <v>0</v>
      </c>
      <c r="G108" s="48">
        <v>0</v>
      </c>
      <c r="H108" s="48">
        <v>1</v>
      </c>
      <c r="I108" s="38">
        <v>1.8545994065281899</v>
      </c>
      <c r="J108" s="21"/>
    </row>
    <row r="109" spans="2:10">
      <c r="B109" s="617">
        <v>5106828</v>
      </c>
      <c r="C109" s="2" t="s">
        <v>100</v>
      </c>
      <c r="D109" s="102">
        <v>12097</v>
      </c>
      <c r="E109" s="47">
        <v>3</v>
      </c>
      <c r="F109" s="47">
        <v>0</v>
      </c>
      <c r="G109" s="48">
        <v>0</v>
      </c>
      <c r="H109" s="48">
        <v>3</v>
      </c>
      <c r="I109" s="38">
        <v>2.4799537075307927</v>
      </c>
      <c r="J109" s="21"/>
    </row>
    <row r="110" spans="2:10">
      <c r="B110" s="617">
        <v>5106851</v>
      </c>
      <c r="C110" s="2" t="s">
        <v>672</v>
      </c>
      <c r="D110" s="102">
        <v>2877</v>
      </c>
      <c r="E110" s="47">
        <v>0</v>
      </c>
      <c r="F110" s="47">
        <v>0</v>
      </c>
      <c r="G110" s="48">
        <v>0</v>
      </c>
      <c r="H110" s="48">
        <v>0</v>
      </c>
      <c r="I110" s="38">
        <v>0</v>
      </c>
      <c r="J110" s="21"/>
    </row>
    <row r="111" spans="2:10">
      <c r="B111" s="617">
        <v>5107008</v>
      </c>
      <c r="C111" s="2" t="s">
        <v>102</v>
      </c>
      <c r="D111" s="102">
        <v>16021</v>
      </c>
      <c r="E111" s="47">
        <v>2</v>
      </c>
      <c r="F111" s="47">
        <v>0</v>
      </c>
      <c r="G111" s="48">
        <v>1</v>
      </c>
      <c r="H111" s="48">
        <v>3</v>
      </c>
      <c r="I111" s="38">
        <v>1.8725422882466765</v>
      </c>
      <c r="J111" s="21"/>
    </row>
    <row r="112" spans="2:10">
      <c r="B112" s="617">
        <v>5107040</v>
      </c>
      <c r="C112" s="2" t="s">
        <v>103</v>
      </c>
      <c r="D112" s="102">
        <v>62983</v>
      </c>
      <c r="E112" s="47">
        <v>19</v>
      </c>
      <c r="F112" s="47">
        <v>2</v>
      </c>
      <c r="G112" s="48">
        <v>0</v>
      </c>
      <c r="H112" s="48">
        <v>21</v>
      </c>
      <c r="I112" s="38">
        <v>3.3342330470126864</v>
      </c>
      <c r="J112" s="21"/>
    </row>
    <row r="113" spans="2:10">
      <c r="B113" s="617">
        <v>5107065</v>
      </c>
      <c r="C113" s="2" t="s">
        <v>104</v>
      </c>
      <c r="D113" s="102">
        <v>17937</v>
      </c>
      <c r="E113" s="47">
        <v>10</v>
      </c>
      <c r="F113" s="47">
        <v>0</v>
      </c>
      <c r="G113" s="48">
        <v>0</v>
      </c>
      <c r="H113" s="48">
        <v>10</v>
      </c>
      <c r="I113" s="38">
        <v>5.5750682945866084</v>
      </c>
      <c r="J113" s="21"/>
    </row>
    <row r="114" spans="2:10">
      <c r="B114" s="617">
        <v>5107156</v>
      </c>
      <c r="C114" s="2" t="s">
        <v>673</v>
      </c>
      <c r="D114" s="102">
        <v>2743</v>
      </c>
      <c r="E114" s="47">
        <v>0</v>
      </c>
      <c r="F114" s="47">
        <v>0</v>
      </c>
      <c r="G114" s="48">
        <v>0</v>
      </c>
      <c r="H114" s="48">
        <v>0</v>
      </c>
      <c r="I114" s="38">
        <v>0</v>
      </c>
      <c r="J114" s="21"/>
    </row>
    <row r="115" spans="2:10">
      <c r="B115" s="617">
        <v>5107180</v>
      </c>
      <c r="C115" s="2" t="s">
        <v>106</v>
      </c>
      <c r="D115" s="102">
        <v>10329</v>
      </c>
      <c r="E115" s="47">
        <v>7</v>
      </c>
      <c r="F115" s="47">
        <v>0</v>
      </c>
      <c r="G115" s="48">
        <v>0</v>
      </c>
      <c r="H115" s="48">
        <v>7</v>
      </c>
      <c r="I115" s="38">
        <v>6.7770355310291412</v>
      </c>
      <c r="J115" s="21"/>
    </row>
    <row r="116" spans="2:10">
      <c r="B116" s="617">
        <v>5107198</v>
      </c>
      <c r="C116" s="2" t="s">
        <v>674</v>
      </c>
      <c r="D116" s="102">
        <v>2422</v>
      </c>
      <c r="E116" s="47">
        <v>0</v>
      </c>
      <c r="F116" s="47">
        <v>0</v>
      </c>
      <c r="G116" s="48">
        <v>0</v>
      </c>
      <c r="H116" s="48">
        <v>0</v>
      </c>
      <c r="I116" s="38">
        <v>0</v>
      </c>
      <c r="J116" s="21"/>
    </row>
    <row r="117" spans="2:10">
      <c r="B117" s="617">
        <v>5107206</v>
      </c>
      <c r="C117" s="2" t="s">
        <v>108</v>
      </c>
      <c r="D117" s="102">
        <v>5153</v>
      </c>
      <c r="E117" s="47">
        <v>1</v>
      </c>
      <c r="F117" s="47">
        <v>0</v>
      </c>
      <c r="G117" s="48">
        <v>0</v>
      </c>
      <c r="H117" s="48">
        <v>1</v>
      </c>
      <c r="I117" s="38">
        <v>1.9406171162429653</v>
      </c>
      <c r="J117" s="21"/>
    </row>
    <row r="118" spans="2:10">
      <c r="B118" s="617">
        <v>5107578</v>
      </c>
      <c r="C118" s="2" t="s">
        <v>109</v>
      </c>
      <c r="D118" s="102">
        <v>4036</v>
      </c>
      <c r="E118" s="47">
        <v>0</v>
      </c>
      <c r="F118" s="47">
        <v>0</v>
      </c>
      <c r="G118" s="48">
        <v>0</v>
      </c>
      <c r="H118" s="48">
        <v>0</v>
      </c>
      <c r="I118" s="38">
        <v>0</v>
      </c>
      <c r="J118" s="21"/>
    </row>
    <row r="119" spans="2:10">
      <c r="B119" s="617">
        <v>5107602</v>
      </c>
      <c r="C119" s="2" t="s">
        <v>110</v>
      </c>
      <c r="D119" s="102">
        <v>236067</v>
      </c>
      <c r="E119" s="47">
        <v>37</v>
      </c>
      <c r="F119" s="47">
        <v>3</v>
      </c>
      <c r="G119" s="48">
        <v>3</v>
      </c>
      <c r="H119" s="48">
        <v>43</v>
      </c>
      <c r="I119" s="38">
        <v>1.821516772780609</v>
      </c>
      <c r="J119" s="21"/>
    </row>
    <row r="120" spans="2:10">
      <c r="B120" s="617">
        <v>5107701</v>
      </c>
      <c r="C120" s="2" t="s">
        <v>111</v>
      </c>
      <c r="D120" s="102">
        <v>17067</v>
      </c>
      <c r="E120" s="47">
        <v>2</v>
      </c>
      <c r="F120" s="47">
        <v>0</v>
      </c>
      <c r="G120" s="48">
        <v>0</v>
      </c>
      <c r="H120" s="48">
        <v>2</v>
      </c>
      <c r="I120" s="38">
        <v>1.1718521122634322</v>
      </c>
      <c r="J120" s="21"/>
    </row>
    <row r="121" spans="2:10">
      <c r="B121" s="617">
        <v>5107750</v>
      </c>
      <c r="C121" s="2" t="s">
        <v>112</v>
      </c>
      <c r="D121" s="102">
        <v>3295</v>
      </c>
      <c r="E121" s="47">
        <v>0</v>
      </c>
      <c r="F121" s="47">
        <v>0</v>
      </c>
      <c r="G121" s="48">
        <v>0</v>
      </c>
      <c r="H121" s="48">
        <v>0</v>
      </c>
      <c r="I121" s="38">
        <v>0</v>
      </c>
      <c r="J121" s="21"/>
    </row>
    <row r="122" spans="2:10">
      <c r="B122" s="617">
        <v>5107248</v>
      </c>
      <c r="C122" s="2" t="s">
        <v>675</v>
      </c>
      <c r="D122" s="102">
        <v>4563</v>
      </c>
      <c r="E122" s="47">
        <v>0</v>
      </c>
      <c r="F122" s="47">
        <v>0</v>
      </c>
      <c r="G122" s="48">
        <v>0</v>
      </c>
      <c r="H122" s="48">
        <v>0</v>
      </c>
      <c r="I122" s="38">
        <v>0</v>
      </c>
      <c r="J122" s="21"/>
    </row>
    <row r="123" spans="2:10">
      <c r="B123" s="617">
        <v>5107743</v>
      </c>
      <c r="C123" s="2" t="s">
        <v>114</v>
      </c>
      <c r="D123" s="102">
        <v>2633</v>
      </c>
      <c r="E123" s="47">
        <v>2</v>
      </c>
      <c r="F123" s="47">
        <v>1</v>
      </c>
      <c r="G123" s="48">
        <v>0</v>
      </c>
      <c r="H123" s="48">
        <v>3</v>
      </c>
      <c r="I123" s="38">
        <v>11.393847322445879</v>
      </c>
      <c r="J123" s="21"/>
    </row>
    <row r="124" spans="2:10">
      <c r="B124" s="617">
        <v>5107768</v>
      </c>
      <c r="C124" s="2" t="s">
        <v>676</v>
      </c>
      <c r="D124" s="102">
        <v>3526</v>
      </c>
      <c r="E124" s="47">
        <v>0</v>
      </c>
      <c r="F124" s="47">
        <v>0</v>
      </c>
      <c r="G124" s="48">
        <v>0</v>
      </c>
      <c r="H124" s="48">
        <v>0</v>
      </c>
      <c r="I124" s="38">
        <v>0</v>
      </c>
      <c r="J124" s="21"/>
    </row>
    <row r="125" spans="2:10">
      <c r="B125" s="617">
        <v>5107776</v>
      </c>
      <c r="C125" s="2" t="s">
        <v>116</v>
      </c>
      <c r="D125" s="102">
        <v>8460</v>
      </c>
      <c r="E125" s="47">
        <v>2</v>
      </c>
      <c r="F125" s="47">
        <v>0</v>
      </c>
      <c r="G125" s="48">
        <v>0</v>
      </c>
      <c r="H125" s="48">
        <v>2</v>
      </c>
      <c r="I125" s="38">
        <v>2.3640661938534278</v>
      </c>
      <c r="J125" s="21"/>
    </row>
    <row r="126" spans="2:10">
      <c r="B126" s="617">
        <v>5107263</v>
      </c>
      <c r="C126" s="2" t="s">
        <v>117</v>
      </c>
      <c r="D126" s="102">
        <v>3155</v>
      </c>
      <c r="E126" s="47">
        <v>1</v>
      </c>
      <c r="F126" s="47">
        <v>0</v>
      </c>
      <c r="G126" s="48">
        <v>0</v>
      </c>
      <c r="H126" s="48">
        <v>1</v>
      </c>
      <c r="I126" s="38">
        <v>3.1695721077654517</v>
      </c>
      <c r="J126" s="21"/>
    </row>
    <row r="127" spans="2:10">
      <c r="B127" s="617">
        <v>5107792</v>
      </c>
      <c r="C127" s="2" t="s">
        <v>118</v>
      </c>
      <c r="D127" s="102">
        <v>5323</v>
      </c>
      <c r="E127" s="47">
        <v>0</v>
      </c>
      <c r="F127" s="47">
        <v>0</v>
      </c>
      <c r="G127" s="48">
        <v>0</v>
      </c>
      <c r="H127" s="48">
        <v>0</v>
      </c>
      <c r="I127" s="38">
        <v>0</v>
      </c>
      <c r="J127" s="21"/>
    </row>
    <row r="128" spans="2:10">
      <c r="B128" s="617">
        <v>5107800</v>
      </c>
      <c r="C128" s="2" t="s">
        <v>119</v>
      </c>
      <c r="D128" s="102">
        <v>16819</v>
      </c>
      <c r="E128" s="47">
        <v>4</v>
      </c>
      <c r="F128" s="47">
        <v>0</v>
      </c>
      <c r="G128" s="48">
        <v>0</v>
      </c>
      <c r="H128" s="48">
        <v>4</v>
      </c>
      <c r="I128" s="38">
        <v>2.378262679112908</v>
      </c>
      <c r="J128" s="21"/>
    </row>
    <row r="129" spans="2:10">
      <c r="B129" s="617">
        <v>5107859</v>
      </c>
      <c r="C129" s="2" t="s">
        <v>120</v>
      </c>
      <c r="D129" s="102">
        <v>11801</v>
      </c>
      <c r="E129" s="47">
        <v>5</v>
      </c>
      <c r="F129" s="47">
        <v>2</v>
      </c>
      <c r="G129" s="48">
        <v>0</v>
      </c>
      <c r="H129" s="48">
        <v>7</v>
      </c>
      <c r="I129" s="38">
        <v>5.9317007033302271</v>
      </c>
      <c r="J129" s="21"/>
    </row>
    <row r="130" spans="2:10">
      <c r="B130" s="617">
        <v>5107297</v>
      </c>
      <c r="C130" s="2" t="s">
        <v>121</v>
      </c>
      <c r="D130" s="102">
        <v>4105</v>
      </c>
      <c r="E130" s="47">
        <v>0</v>
      </c>
      <c r="F130" s="47">
        <v>0</v>
      </c>
      <c r="G130" s="48">
        <v>0</v>
      </c>
      <c r="H130" s="48">
        <v>0</v>
      </c>
      <c r="I130" s="38">
        <v>0</v>
      </c>
      <c r="J130" s="21"/>
    </row>
    <row r="131" spans="2:10">
      <c r="B131" s="617">
        <v>5107305</v>
      </c>
      <c r="C131" s="2" t="s">
        <v>122</v>
      </c>
      <c r="D131" s="102">
        <v>21011</v>
      </c>
      <c r="E131" s="47">
        <v>13</v>
      </c>
      <c r="F131" s="47">
        <v>1</v>
      </c>
      <c r="G131" s="48">
        <v>0</v>
      </c>
      <c r="H131" s="48">
        <v>14</v>
      </c>
      <c r="I131" s="38">
        <v>6.6631764313930804</v>
      </c>
      <c r="J131" s="21"/>
    </row>
    <row r="132" spans="2:10">
      <c r="B132" s="617">
        <v>5107354</v>
      </c>
      <c r="C132" s="2" t="s">
        <v>123</v>
      </c>
      <c r="D132" s="102">
        <v>5620</v>
      </c>
      <c r="E132" s="47">
        <v>4</v>
      </c>
      <c r="F132" s="47">
        <v>0</v>
      </c>
      <c r="G132" s="48">
        <v>2</v>
      </c>
      <c r="H132" s="48">
        <v>6</v>
      </c>
      <c r="I132" s="38">
        <v>10.676156583629894</v>
      </c>
      <c r="J132" s="21"/>
    </row>
    <row r="133" spans="2:10">
      <c r="B133" s="617">
        <v>5107107</v>
      </c>
      <c r="C133" s="2" t="s">
        <v>124</v>
      </c>
      <c r="D133" s="102">
        <v>18846</v>
      </c>
      <c r="E133" s="47">
        <v>2</v>
      </c>
      <c r="F133" s="47">
        <v>0</v>
      </c>
      <c r="G133" s="48">
        <v>0</v>
      </c>
      <c r="H133" s="48">
        <v>2</v>
      </c>
      <c r="I133" s="38">
        <v>1.0612331529236974</v>
      </c>
      <c r="J133" s="21"/>
    </row>
    <row r="134" spans="2:10">
      <c r="B134" s="617">
        <v>5107404</v>
      </c>
      <c r="C134" s="2" t="s">
        <v>677</v>
      </c>
      <c r="D134" s="102">
        <v>4779</v>
      </c>
      <c r="E134" s="47">
        <v>0</v>
      </c>
      <c r="F134" s="47">
        <v>0</v>
      </c>
      <c r="G134" s="48">
        <v>0</v>
      </c>
      <c r="H134" s="48">
        <v>0</v>
      </c>
      <c r="I134" s="38">
        <v>0</v>
      </c>
      <c r="J134" s="21"/>
    </row>
    <row r="135" spans="2:10">
      <c r="B135" s="617">
        <v>5107875</v>
      </c>
      <c r="C135" s="2" t="s">
        <v>126</v>
      </c>
      <c r="D135" s="102">
        <v>26695</v>
      </c>
      <c r="E135" s="47">
        <v>7</v>
      </c>
      <c r="F135" s="47">
        <v>0</v>
      </c>
      <c r="G135" s="48">
        <v>0</v>
      </c>
      <c r="H135" s="48">
        <v>7</v>
      </c>
      <c r="I135" s="38">
        <v>2.622213897733658</v>
      </c>
      <c r="J135" s="21"/>
    </row>
    <row r="136" spans="2:10">
      <c r="B136" s="617">
        <v>5107883</v>
      </c>
      <c r="C136" s="2" t="s">
        <v>678</v>
      </c>
      <c r="D136" s="102">
        <v>1678</v>
      </c>
      <c r="E136" s="47">
        <v>0</v>
      </c>
      <c r="F136" s="47">
        <v>0</v>
      </c>
      <c r="G136" s="48">
        <v>0</v>
      </c>
      <c r="H136" s="48">
        <v>0</v>
      </c>
      <c r="I136" s="38">
        <v>0</v>
      </c>
      <c r="J136" s="21"/>
    </row>
    <row r="137" spans="2:10">
      <c r="B137" s="617">
        <v>5107909</v>
      </c>
      <c r="C137" s="2" t="s">
        <v>128</v>
      </c>
      <c r="D137" s="102">
        <v>146005</v>
      </c>
      <c r="E137" s="47">
        <v>38</v>
      </c>
      <c r="F137" s="47">
        <v>2</v>
      </c>
      <c r="G137" s="48">
        <v>0</v>
      </c>
      <c r="H137" s="48">
        <v>40</v>
      </c>
      <c r="I137" s="38">
        <v>2.7396322043765626</v>
      </c>
      <c r="J137" s="21"/>
    </row>
    <row r="138" spans="2:10">
      <c r="B138" s="617">
        <v>5107925</v>
      </c>
      <c r="C138" s="2" t="s">
        <v>129</v>
      </c>
      <c r="D138" s="102">
        <v>92769</v>
      </c>
      <c r="E138" s="47">
        <v>27</v>
      </c>
      <c r="F138" s="47">
        <v>0</v>
      </c>
      <c r="G138" s="48">
        <v>4</v>
      </c>
      <c r="H138" s="48">
        <v>31</v>
      </c>
      <c r="I138" s="38">
        <v>3.3416335198180427</v>
      </c>
      <c r="J138" s="21"/>
    </row>
    <row r="139" spans="2:10">
      <c r="B139" s="617">
        <v>5107941</v>
      </c>
      <c r="C139" s="2" t="s">
        <v>130</v>
      </c>
      <c r="D139" s="102">
        <v>9414</v>
      </c>
      <c r="E139" s="47">
        <v>5</v>
      </c>
      <c r="F139" s="47">
        <v>0</v>
      </c>
      <c r="G139" s="48">
        <v>0</v>
      </c>
      <c r="H139" s="48">
        <v>5</v>
      </c>
      <c r="I139" s="38">
        <v>5.3112385808370508</v>
      </c>
      <c r="J139" s="21"/>
    </row>
    <row r="140" spans="2:10">
      <c r="B140" s="617">
        <v>5107958</v>
      </c>
      <c r="C140" s="2" t="s">
        <v>131</v>
      </c>
      <c r="D140" s="102">
        <v>105704</v>
      </c>
      <c r="E140" s="47">
        <v>10</v>
      </c>
      <c r="F140" s="47">
        <v>2</v>
      </c>
      <c r="G140" s="48">
        <v>1</v>
      </c>
      <c r="H140" s="48">
        <v>13</v>
      </c>
      <c r="I140" s="38">
        <v>1.2298493907515324</v>
      </c>
      <c r="J140" s="21"/>
    </row>
    <row r="141" spans="2:10">
      <c r="B141" s="617">
        <v>5108006</v>
      </c>
      <c r="C141" s="2" t="s">
        <v>132</v>
      </c>
      <c r="D141" s="102">
        <v>14046</v>
      </c>
      <c r="E141" s="47">
        <v>5</v>
      </c>
      <c r="F141" s="47">
        <v>0</v>
      </c>
      <c r="G141" s="48">
        <v>0</v>
      </c>
      <c r="H141" s="48">
        <v>5</v>
      </c>
      <c r="I141" s="38">
        <v>3.5597323081304286</v>
      </c>
      <c r="J141" s="21"/>
    </row>
    <row r="142" spans="2:10">
      <c r="B142" s="617">
        <v>5108055</v>
      </c>
      <c r="C142" s="2" t="s">
        <v>133</v>
      </c>
      <c r="D142" s="102">
        <v>9476</v>
      </c>
      <c r="E142" s="47">
        <v>0</v>
      </c>
      <c r="F142" s="47">
        <v>0</v>
      </c>
      <c r="G142" s="48">
        <v>0</v>
      </c>
      <c r="H142" s="48">
        <v>0</v>
      </c>
      <c r="I142" s="38">
        <v>0</v>
      </c>
      <c r="J142" s="21"/>
    </row>
    <row r="143" spans="2:10">
      <c r="B143" s="617">
        <v>5108105</v>
      </c>
      <c r="C143" s="2" t="s">
        <v>134</v>
      </c>
      <c r="D143" s="102">
        <v>3824</v>
      </c>
      <c r="E143" s="47">
        <v>0</v>
      </c>
      <c r="F143" s="47">
        <v>0</v>
      </c>
      <c r="G143" s="48">
        <v>0</v>
      </c>
      <c r="H143" s="48">
        <v>0</v>
      </c>
      <c r="I143" s="38">
        <v>0</v>
      </c>
      <c r="J143" s="21"/>
    </row>
    <row r="144" spans="2:10">
      <c r="B144" s="617">
        <v>5108204</v>
      </c>
      <c r="C144" s="2" t="s">
        <v>135</v>
      </c>
      <c r="D144" s="102">
        <v>3547</v>
      </c>
      <c r="E144" s="47">
        <v>1</v>
      </c>
      <c r="F144" s="47">
        <v>0</v>
      </c>
      <c r="G144" s="48">
        <v>0</v>
      </c>
      <c r="H144" s="48">
        <v>1</v>
      </c>
      <c r="I144" s="38">
        <v>2.8192839018889204</v>
      </c>
      <c r="J144" s="21"/>
    </row>
    <row r="145" spans="2:10">
      <c r="B145" s="617">
        <v>5108303</v>
      </c>
      <c r="C145" s="2" t="s">
        <v>136</v>
      </c>
      <c r="D145" s="102">
        <v>3490</v>
      </c>
      <c r="E145" s="47">
        <v>0</v>
      </c>
      <c r="F145" s="47">
        <v>0</v>
      </c>
      <c r="G145" s="48">
        <v>0</v>
      </c>
      <c r="H145" s="48">
        <v>0</v>
      </c>
      <c r="I145" s="38">
        <v>0</v>
      </c>
      <c r="J145" s="21"/>
    </row>
    <row r="146" spans="2:10">
      <c r="B146" s="617">
        <v>5108352</v>
      </c>
      <c r="C146" s="2" t="s">
        <v>679</v>
      </c>
      <c r="D146" s="102">
        <v>3126</v>
      </c>
      <c r="E146" s="47">
        <v>0</v>
      </c>
      <c r="F146" s="47">
        <v>0</v>
      </c>
      <c r="G146" s="48">
        <v>0</v>
      </c>
      <c r="H146" s="48">
        <v>0</v>
      </c>
      <c r="I146" s="38">
        <v>0</v>
      </c>
      <c r="J146" s="21"/>
    </row>
    <row r="147" spans="2:10">
      <c r="B147" s="617">
        <v>5108402</v>
      </c>
      <c r="C147" s="2" t="s">
        <v>138</v>
      </c>
      <c r="D147" s="102">
        <v>287882</v>
      </c>
      <c r="E147" s="47">
        <v>49</v>
      </c>
      <c r="F147" s="47">
        <v>2</v>
      </c>
      <c r="G147" s="48">
        <v>0</v>
      </c>
      <c r="H147" s="48">
        <v>51</v>
      </c>
      <c r="I147" s="38">
        <v>1.771559180497565</v>
      </c>
      <c r="J147" s="21"/>
    </row>
    <row r="148" spans="2:10">
      <c r="B148" s="617">
        <v>5108501</v>
      </c>
      <c r="C148" s="2" t="s">
        <v>139</v>
      </c>
      <c r="D148" s="102">
        <v>11402</v>
      </c>
      <c r="E148" s="47">
        <v>2</v>
      </c>
      <c r="F148" s="47">
        <v>0</v>
      </c>
      <c r="G148" s="48">
        <v>0</v>
      </c>
      <c r="H148" s="48">
        <v>2</v>
      </c>
      <c r="I148" s="38">
        <v>1.7540782318891424</v>
      </c>
      <c r="J148" s="21"/>
    </row>
    <row r="149" spans="2:10">
      <c r="B149" s="617">
        <v>5105507</v>
      </c>
      <c r="C149" s="2" t="s">
        <v>140</v>
      </c>
      <c r="D149" s="102">
        <v>16271</v>
      </c>
      <c r="E149" s="49">
        <v>6</v>
      </c>
      <c r="F149" s="49">
        <v>0</v>
      </c>
      <c r="G149" s="48">
        <v>0</v>
      </c>
      <c r="H149" s="48">
        <v>6</v>
      </c>
      <c r="I149" s="38">
        <v>3.6875422530883166</v>
      </c>
      <c r="J149" s="21"/>
    </row>
    <row r="150" spans="2:10">
      <c r="B150" s="618">
        <v>5108600</v>
      </c>
      <c r="C150" s="6" t="s">
        <v>141</v>
      </c>
      <c r="D150" s="103">
        <v>26496</v>
      </c>
      <c r="E150" s="50">
        <v>8</v>
      </c>
      <c r="F150" s="50">
        <v>0</v>
      </c>
      <c r="G150" s="51">
        <v>0</v>
      </c>
      <c r="H150" s="51">
        <v>8</v>
      </c>
      <c r="I150" s="41">
        <v>3.0193236714975842</v>
      </c>
      <c r="J150" s="21"/>
    </row>
    <row r="151" spans="2:10">
      <c r="B151" t="s">
        <v>275</v>
      </c>
      <c r="H151" s="49"/>
      <c r="I151" s="39"/>
      <c r="J151" s="21"/>
    </row>
    <row r="152" spans="2:10">
      <c r="B152" t="s">
        <v>680</v>
      </c>
      <c r="H152" s="49"/>
      <c r="I152" s="39"/>
    </row>
    <row r="154" spans="2:10">
      <c r="B154" s="16" t="s">
        <v>514</v>
      </c>
    </row>
    <row r="155" spans="2:10">
      <c r="B155" t="s">
        <v>682</v>
      </c>
    </row>
  </sheetData>
  <mergeCells count="1">
    <mergeCell ref="B1:I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rgb="FFFF0000"/>
  </sheetPr>
  <dimension ref="B1:K154"/>
  <sheetViews>
    <sheetView showGridLines="0" workbookViewId="0">
      <selection activeCell="B6" sqref="B6"/>
    </sheetView>
  </sheetViews>
  <sheetFormatPr defaultRowHeight="15"/>
  <cols>
    <col min="3" max="3" width="30" bestFit="1" customWidth="1"/>
    <col min="4" max="4" width="13.7109375" customWidth="1"/>
    <col min="5" max="9" width="16.7109375" customWidth="1"/>
    <col min="10" max="10" width="14" customWidth="1"/>
  </cols>
  <sheetData>
    <row r="1" spans="2:11">
      <c r="B1" s="650" t="s">
        <v>237</v>
      </c>
      <c r="C1" s="650"/>
      <c r="D1" s="650"/>
      <c r="E1" s="650"/>
      <c r="F1" s="650"/>
      <c r="G1" s="650"/>
      <c r="H1" s="650"/>
      <c r="I1" s="650"/>
      <c r="J1" s="650"/>
    </row>
    <row r="2" spans="2:11">
      <c r="B2" s="129"/>
      <c r="C2" s="129"/>
      <c r="D2" s="129"/>
      <c r="E2" s="129"/>
      <c r="F2" s="129"/>
      <c r="G2" s="129"/>
      <c r="H2" s="129"/>
      <c r="I2" s="129"/>
      <c r="J2" s="129"/>
    </row>
    <row r="3" spans="2:11">
      <c r="B3" s="19" t="s">
        <v>477</v>
      </c>
    </row>
    <row r="4" spans="2:11">
      <c r="B4" s="19" t="s">
        <v>624</v>
      </c>
    </row>
    <row r="5" spans="2:11">
      <c r="B5" s="107">
        <v>2020</v>
      </c>
    </row>
    <row r="6" spans="2:11">
      <c r="B6" s="106" t="s">
        <v>302</v>
      </c>
    </row>
    <row r="8" spans="2:11" ht="93.75" customHeight="1">
      <c r="B8" s="15" t="s">
        <v>186</v>
      </c>
      <c r="C8" s="1" t="s">
        <v>0</v>
      </c>
      <c r="D8" s="101" t="s">
        <v>597</v>
      </c>
      <c r="E8" s="45" t="s">
        <v>295</v>
      </c>
      <c r="F8" s="45" t="s">
        <v>296</v>
      </c>
      <c r="G8" s="45" t="s">
        <v>297</v>
      </c>
      <c r="H8" s="46" t="s">
        <v>298</v>
      </c>
      <c r="I8" s="46" t="s">
        <v>625</v>
      </c>
      <c r="J8" s="45" t="s">
        <v>626</v>
      </c>
    </row>
    <row r="9" spans="2:11" ht="24" customHeight="1">
      <c r="B9" s="52" t="s">
        <v>191</v>
      </c>
      <c r="C9" s="7" t="s">
        <v>192</v>
      </c>
      <c r="D9" s="95" t="s">
        <v>193</v>
      </c>
      <c r="E9" s="52" t="s">
        <v>194</v>
      </c>
      <c r="F9" s="52" t="s">
        <v>195</v>
      </c>
      <c r="G9" s="52" t="s">
        <v>196</v>
      </c>
      <c r="H9" s="88" t="s">
        <v>203</v>
      </c>
      <c r="I9" s="88" t="s">
        <v>287</v>
      </c>
      <c r="J9" s="52" t="s">
        <v>288</v>
      </c>
    </row>
    <row r="10" spans="2:11">
      <c r="B10" s="617">
        <v>5100102</v>
      </c>
      <c r="C10" s="2" t="s">
        <v>1</v>
      </c>
      <c r="D10" s="102">
        <v>5375</v>
      </c>
      <c r="E10" s="47">
        <v>1</v>
      </c>
      <c r="F10" s="47">
        <v>0</v>
      </c>
      <c r="G10" s="47">
        <v>0</v>
      </c>
      <c r="H10" s="48">
        <v>0</v>
      </c>
      <c r="I10" s="48">
        <v>1</v>
      </c>
      <c r="J10" s="38">
        <v>0.18604651162790697</v>
      </c>
      <c r="K10" s="21"/>
    </row>
    <row r="11" spans="2:11">
      <c r="B11" s="617">
        <v>5100201</v>
      </c>
      <c r="C11" s="2" t="s">
        <v>2</v>
      </c>
      <c r="D11" s="102">
        <v>26204</v>
      </c>
      <c r="E11" s="47">
        <v>25</v>
      </c>
      <c r="F11" s="47">
        <v>242</v>
      </c>
      <c r="G11" s="47">
        <v>0</v>
      </c>
      <c r="H11" s="48">
        <v>0</v>
      </c>
      <c r="I11" s="48">
        <v>267</v>
      </c>
      <c r="J11" s="38">
        <v>10.189284078766601</v>
      </c>
      <c r="K11" s="21"/>
    </row>
    <row r="12" spans="2:11">
      <c r="B12" s="617">
        <v>5100250</v>
      </c>
      <c r="C12" s="2" t="s">
        <v>3</v>
      </c>
      <c r="D12" s="102">
        <v>51946</v>
      </c>
      <c r="E12" s="47">
        <v>43</v>
      </c>
      <c r="F12" s="47">
        <v>293</v>
      </c>
      <c r="G12" s="47">
        <v>0</v>
      </c>
      <c r="H12" s="48">
        <v>8</v>
      </c>
      <c r="I12" s="48">
        <v>344</v>
      </c>
      <c r="J12" s="38">
        <v>6.6222615793323829</v>
      </c>
      <c r="K12" s="21"/>
    </row>
    <row r="13" spans="2:11">
      <c r="B13" s="617">
        <v>5100300</v>
      </c>
      <c r="C13" s="2" t="s">
        <v>4</v>
      </c>
      <c r="D13" s="102">
        <v>19379</v>
      </c>
      <c r="E13" s="47">
        <v>20</v>
      </c>
      <c r="F13" s="47">
        <v>155</v>
      </c>
      <c r="G13" s="47">
        <v>0</v>
      </c>
      <c r="H13" s="48">
        <v>1</v>
      </c>
      <c r="I13" s="48">
        <v>176</v>
      </c>
      <c r="J13" s="38">
        <v>9.0819959750245118</v>
      </c>
      <c r="K13" s="21"/>
    </row>
    <row r="14" spans="2:11">
      <c r="B14" s="617">
        <v>5100359</v>
      </c>
      <c r="C14" s="2" t="s">
        <v>5</v>
      </c>
      <c r="D14" s="102">
        <v>6983</v>
      </c>
      <c r="E14" s="47">
        <v>7</v>
      </c>
      <c r="F14" s="47">
        <v>36</v>
      </c>
      <c r="G14" s="47">
        <v>0</v>
      </c>
      <c r="H14" s="48">
        <v>0</v>
      </c>
      <c r="I14" s="48">
        <v>43</v>
      </c>
      <c r="J14" s="38">
        <v>6.1578118287269081</v>
      </c>
      <c r="K14" s="21"/>
    </row>
    <row r="15" spans="2:11">
      <c r="B15" s="617">
        <v>5100409</v>
      </c>
      <c r="C15" s="2" t="s">
        <v>6</v>
      </c>
      <c r="D15" s="102">
        <v>12188</v>
      </c>
      <c r="E15" s="47">
        <v>7</v>
      </c>
      <c r="F15" s="47">
        <v>63</v>
      </c>
      <c r="G15" s="47">
        <v>3</v>
      </c>
      <c r="H15" s="48">
        <v>1</v>
      </c>
      <c r="I15" s="48">
        <v>74</v>
      </c>
      <c r="J15" s="38">
        <v>6.0715457827371182</v>
      </c>
      <c r="K15" s="21"/>
    </row>
    <row r="16" spans="2:11">
      <c r="B16" s="617">
        <v>5100508</v>
      </c>
      <c r="C16" s="2" t="s">
        <v>7</v>
      </c>
      <c r="D16" s="102">
        <v>11473</v>
      </c>
      <c r="E16" s="47">
        <v>0</v>
      </c>
      <c r="F16" s="47">
        <v>0</v>
      </c>
      <c r="G16" s="47">
        <v>0</v>
      </c>
      <c r="H16" s="48">
        <v>0</v>
      </c>
      <c r="I16" s="48">
        <v>0</v>
      </c>
      <c r="J16" s="38">
        <v>0</v>
      </c>
      <c r="K16" s="21"/>
    </row>
    <row r="17" spans="2:11">
      <c r="B17" s="617">
        <v>5100607</v>
      </c>
      <c r="C17" s="2" t="s">
        <v>8</v>
      </c>
      <c r="D17" s="102">
        <v>11133</v>
      </c>
      <c r="E17" s="47">
        <v>4</v>
      </c>
      <c r="F17" s="47">
        <v>63</v>
      </c>
      <c r="G17" s="47">
        <v>2</v>
      </c>
      <c r="H17" s="48">
        <v>1</v>
      </c>
      <c r="I17" s="48">
        <v>70</v>
      </c>
      <c r="J17" s="38">
        <v>6.2876134015988505</v>
      </c>
      <c r="K17" s="21"/>
    </row>
    <row r="18" spans="2:11">
      <c r="B18" s="617">
        <v>5100805</v>
      </c>
      <c r="C18" s="2" t="s">
        <v>9</v>
      </c>
      <c r="D18" s="102">
        <v>10283</v>
      </c>
      <c r="E18" s="47">
        <v>5</v>
      </c>
      <c r="F18" s="47">
        <v>85</v>
      </c>
      <c r="G18" s="47">
        <v>0</v>
      </c>
      <c r="H18" s="48">
        <v>0</v>
      </c>
      <c r="I18" s="48">
        <v>90</v>
      </c>
      <c r="J18" s="38">
        <v>8.7523096372653892</v>
      </c>
      <c r="K18" s="21"/>
    </row>
    <row r="19" spans="2:11">
      <c r="B19" s="617">
        <v>5101001</v>
      </c>
      <c r="C19" s="2" t="s">
        <v>10</v>
      </c>
      <c r="D19" s="102">
        <v>3081</v>
      </c>
      <c r="E19" s="47">
        <v>0</v>
      </c>
      <c r="F19" s="47">
        <v>52</v>
      </c>
      <c r="G19" s="47">
        <v>0</v>
      </c>
      <c r="H19" s="48">
        <v>2</v>
      </c>
      <c r="I19" s="48">
        <v>54</v>
      </c>
      <c r="J19" s="38">
        <v>17.526777020447909</v>
      </c>
      <c r="K19" s="21"/>
    </row>
    <row r="20" spans="2:11">
      <c r="B20" s="617">
        <v>5101209</v>
      </c>
      <c r="C20" s="2" t="s">
        <v>11</v>
      </c>
      <c r="D20" s="102">
        <v>915</v>
      </c>
      <c r="E20" s="47">
        <v>0</v>
      </c>
      <c r="F20" s="47">
        <v>0</v>
      </c>
      <c r="G20" s="47">
        <v>0</v>
      </c>
      <c r="H20" s="48">
        <v>0</v>
      </c>
      <c r="I20" s="48">
        <v>0</v>
      </c>
      <c r="J20" s="38">
        <v>0</v>
      </c>
      <c r="K20" s="21"/>
    </row>
    <row r="21" spans="2:11">
      <c r="B21" s="617">
        <v>5101258</v>
      </c>
      <c r="C21" s="2" t="s">
        <v>12</v>
      </c>
      <c r="D21" s="102">
        <v>16951</v>
      </c>
      <c r="E21" s="47">
        <v>10</v>
      </c>
      <c r="F21" s="47">
        <v>132</v>
      </c>
      <c r="G21" s="47">
        <v>14</v>
      </c>
      <c r="H21" s="48">
        <v>21</v>
      </c>
      <c r="I21" s="48">
        <v>177</v>
      </c>
      <c r="J21" s="38">
        <v>10.44186183705976</v>
      </c>
      <c r="K21" s="21"/>
    </row>
    <row r="22" spans="2:11">
      <c r="B22" s="617">
        <v>5101308</v>
      </c>
      <c r="C22" s="2" t="s">
        <v>13</v>
      </c>
      <c r="D22" s="102">
        <v>9502</v>
      </c>
      <c r="E22" s="47">
        <v>27</v>
      </c>
      <c r="F22" s="47">
        <v>68</v>
      </c>
      <c r="G22" s="47">
        <v>0</v>
      </c>
      <c r="H22" s="48">
        <v>0</v>
      </c>
      <c r="I22" s="48">
        <v>95</v>
      </c>
      <c r="J22" s="38">
        <v>9.9978951799621125</v>
      </c>
      <c r="K22" s="21"/>
    </row>
    <row r="23" spans="2:11">
      <c r="B23" s="617">
        <v>5101407</v>
      </c>
      <c r="C23" s="2" t="s">
        <v>14</v>
      </c>
      <c r="D23" s="102">
        <v>22714</v>
      </c>
      <c r="E23" s="47">
        <v>28</v>
      </c>
      <c r="F23" s="47">
        <v>152</v>
      </c>
      <c r="G23" s="47">
        <v>1</v>
      </c>
      <c r="H23" s="48">
        <v>7</v>
      </c>
      <c r="I23" s="48">
        <v>188</v>
      </c>
      <c r="J23" s="38">
        <v>8.276833670863784</v>
      </c>
      <c r="K23" s="21"/>
    </row>
    <row r="24" spans="2:11">
      <c r="B24" s="617">
        <v>5101605</v>
      </c>
      <c r="C24" s="2" t="s">
        <v>15</v>
      </c>
      <c r="D24" s="102">
        <v>8566</v>
      </c>
      <c r="E24" s="47">
        <v>0</v>
      </c>
      <c r="F24" s="47">
        <v>0</v>
      </c>
      <c r="G24" s="47">
        <v>0</v>
      </c>
      <c r="H24" s="48">
        <v>0</v>
      </c>
      <c r="I24" s="48">
        <v>0</v>
      </c>
      <c r="J24" s="38">
        <v>0</v>
      </c>
      <c r="K24" s="21"/>
    </row>
    <row r="25" spans="2:11">
      <c r="B25" s="617">
        <v>5101704</v>
      </c>
      <c r="C25" s="2" t="s">
        <v>16</v>
      </c>
      <c r="D25" s="102">
        <v>35307</v>
      </c>
      <c r="E25" s="47">
        <v>22</v>
      </c>
      <c r="F25" s="47">
        <v>188</v>
      </c>
      <c r="G25" s="47">
        <v>0</v>
      </c>
      <c r="H25" s="48">
        <v>0</v>
      </c>
      <c r="I25" s="48">
        <v>210</v>
      </c>
      <c r="J25" s="38">
        <v>5.9478290423995244</v>
      </c>
      <c r="K25" s="21"/>
    </row>
    <row r="26" spans="2:11">
      <c r="B26" s="617">
        <v>5101803</v>
      </c>
      <c r="C26" s="2" t="s">
        <v>17</v>
      </c>
      <c r="D26" s="102">
        <v>61357</v>
      </c>
      <c r="E26" s="47">
        <v>136</v>
      </c>
      <c r="F26" s="47">
        <v>1097</v>
      </c>
      <c r="G26" s="47">
        <v>0</v>
      </c>
      <c r="H26" s="48">
        <v>3</v>
      </c>
      <c r="I26" s="48">
        <v>1236</v>
      </c>
      <c r="J26" s="38">
        <v>20.144400801864499</v>
      </c>
      <c r="K26" s="21"/>
    </row>
    <row r="27" spans="2:11">
      <c r="B27" s="617">
        <v>5101852</v>
      </c>
      <c r="C27" s="2" t="s">
        <v>18</v>
      </c>
      <c r="D27" s="102">
        <v>6706</v>
      </c>
      <c r="E27" s="47">
        <v>1</v>
      </c>
      <c r="F27" s="47">
        <v>0</v>
      </c>
      <c r="G27" s="47">
        <v>0</v>
      </c>
      <c r="H27" s="48">
        <v>0</v>
      </c>
      <c r="I27" s="48">
        <v>1</v>
      </c>
      <c r="J27" s="38">
        <v>0.14912019087384432</v>
      </c>
      <c r="K27" s="21"/>
    </row>
    <row r="28" spans="2:11">
      <c r="B28" s="617">
        <v>5101902</v>
      </c>
      <c r="C28" s="2" t="s">
        <v>19</v>
      </c>
      <c r="D28" s="102">
        <v>20135</v>
      </c>
      <c r="E28" s="47">
        <v>6</v>
      </c>
      <c r="F28" s="47">
        <v>70</v>
      </c>
      <c r="G28" s="47">
        <v>1</v>
      </c>
      <c r="H28" s="48">
        <v>11</v>
      </c>
      <c r="I28" s="48">
        <v>88</v>
      </c>
      <c r="J28" s="38">
        <v>4.3704991308666497</v>
      </c>
      <c r="K28" s="21"/>
    </row>
    <row r="29" spans="2:11">
      <c r="B29" s="617">
        <v>5102504</v>
      </c>
      <c r="C29" s="2" t="s">
        <v>20</v>
      </c>
      <c r="D29" s="102">
        <v>94861</v>
      </c>
      <c r="E29" s="47">
        <v>364</v>
      </c>
      <c r="F29" s="47">
        <v>1157</v>
      </c>
      <c r="G29" s="47">
        <v>53</v>
      </c>
      <c r="H29" s="48">
        <v>45</v>
      </c>
      <c r="I29" s="48">
        <v>1619</v>
      </c>
      <c r="J29" s="38">
        <v>17.067077091744764</v>
      </c>
      <c r="K29" s="21"/>
    </row>
    <row r="30" spans="2:11">
      <c r="B30" s="617">
        <v>5102603</v>
      </c>
      <c r="C30" s="2" t="s">
        <v>21</v>
      </c>
      <c r="D30" s="102">
        <v>16127</v>
      </c>
      <c r="E30" s="47">
        <v>6</v>
      </c>
      <c r="F30" s="47">
        <v>65</v>
      </c>
      <c r="G30" s="47">
        <v>0</v>
      </c>
      <c r="H30" s="48">
        <v>0</v>
      </c>
      <c r="I30" s="48">
        <v>71</v>
      </c>
      <c r="J30" s="38">
        <v>4.4025547218949592</v>
      </c>
      <c r="K30" s="21"/>
    </row>
    <row r="31" spans="2:11">
      <c r="B31" s="617">
        <v>5102637</v>
      </c>
      <c r="C31" s="2" t="s">
        <v>22</v>
      </c>
      <c r="D31" s="102">
        <v>36148</v>
      </c>
      <c r="E31" s="47">
        <v>36</v>
      </c>
      <c r="F31" s="47">
        <v>234</v>
      </c>
      <c r="G31" s="47">
        <v>5</v>
      </c>
      <c r="H31" s="48">
        <v>13</v>
      </c>
      <c r="I31" s="48">
        <v>288</v>
      </c>
      <c r="J31" s="38">
        <v>7.9672457674006862</v>
      </c>
      <c r="K31" s="21"/>
    </row>
    <row r="32" spans="2:11">
      <c r="B32" s="617">
        <v>5102678</v>
      </c>
      <c r="C32" s="2" t="s">
        <v>23</v>
      </c>
      <c r="D32" s="102">
        <v>45192</v>
      </c>
      <c r="E32" s="47">
        <v>117</v>
      </c>
      <c r="F32" s="47">
        <v>379</v>
      </c>
      <c r="G32" s="47">
        <v>21</v>
      </c>
      <c r="H32" s="48">
        <v>13</v>
      </c>
      <c r="I32" s="48">
        <v>530</v>
      </c>
      <c r="J32" s="38">
        <v>11.727739422906708</v>
      </c>
      <c r="K32" s="21"/>
    </row>
    <row r="33" spans="2:11">
      <c r="B33" s="617">
        <v>5102686</v>
      </c>
      <c r="C33" s="2" t="s">
        <v>662</v>
      </c>
      <c r="D33" s="102">
        <v>7070</v>
      </c>
      <c r="E33" s="47">
        <v>0</v>
      </c>
      <c r="F33" s="47">
        <v>0</v>
      </c>
      <c r="G33" s="47">
        <v>0</v>
      </c>
      <c r="H33" s="48">
        <v>0</v>
      </c>
      <c r="I33" s="48">
        <v>0</v>
      </c>
      <c r="J33" s="38">
        <v>0</v>
      </c>
      <c r="K33" s="21"/>
    </row>
    <row r="34" spans="2:11">
      <c r="B34" s="617">
        <v>5102694</v>
      </c>
      <c r="C34" s="2" t="s">
        <v>25</v>
      </c>
      <c r="D34" s="102">
        <v>4726</v>
      </c>
      <c r="E34" s="47">
        <v>1</v>
      </c>
      <c r="F34" s="47">
        <v>22</v>
      </c>
      <c r="G34" s="47">
        <v>0</v>
      </c>
      <c r="H34" s="48">
        <v>0</v>
      </c>
      <c r="I34" s="48">
        <v>23</v>
      </c>
      <c r="J34" s="38">
        <v>4.8666948793906046</v>
      </c>
      <c r="K34" s="21"/>
    </row>
    <row r="35" spans="2:11">
      <c r="B35" s="617">
        <v>5102702</v>
      </c>
      <c r="C35" s="2" t="s">
        <v>26</v>
      </c>
      <c r="D35" s="102">
        <v>21842</v>
      </c>
      <c r="E35" s="47">
        <v>28</v>
      </c>
      <c r="F35" s="47">
        <v>366</v>
      </c>
      <c r="G35" s="47">
        <v>0</v>
      </c>
      <c r="H35" s="48">
        <v>3</v>
      </c>
      <c r="I35" s="48">
        <v>397</v>
      </c>
      <c r="J35" s="38">
        <v>18.175991209596191</v>
      </c>
      <c r="K35" s="21"/>
    </row>
    <row r="36" spans="2:11">
      <c r="B36" s="617">
        <v>5102793</v>
      </c>
      <c r="C36" s="2" t="s">
        <v>27</v>
      </c>
      <c r="D36" s="102">
        <v>10198</v>
      </c>
      <c r="E36" s="47">
        <v>0</v>
      </c>
      <c r="F36" s="47">
        <v>0</v>
      </c>
      <c r="G36" s="47">
        <v>0</v>
      </c>
      <c r="H36" s="48">
        <v>0</v>
      </c>
      <c r="I36" s="48">
        <v>0</v>
      </c>
      <c r="J36" s="38">
        <v>0</v>
      </c>
      <c r="K36" s="21"/>
    </row>
    <row r="37" spans="2:11">
      <c r="B37" s="617">
        <v>5102850</v>
      </c>
      <c r="C37" s="2" t="s">
        <v>28</v>
      </c>
      <c r="D37" s="102">
        <v>8762</v>
      </c>
      <c r="E37" s="47">
        <v>0</v>
      </c>
      <c r="F37" s="47">
        <v>0</v>
      </c>
      <c r="G37" s="47">
        <v>0</v>
      </c>
      <c r="H37" s="48">
        <v>0</v>
      </c>
      <c r="I37" s="48">
        <v>0</v>
      </c>
      <c r="J37" s="38">
        <v>0</v>
      </c>
      <c r="K37" s="21"/>
    </row>
    <row r="38" spans="2:11">
      <c r="B38" s="617">
        <v>5103007</v>
      </c>
      <c r="C38" s="2" t="s">
        <v>29</v>
      </c>
      <c r="D38" s="102">
        <v>19912</v>
      </c>
      <c r="E38" s="47">
        <v>36</v>
      </c>
      <c r="F38" s="47">
        <v>356</v>
      </c>
      <c r="G38" s="47">
        <v>0</v>
      </c>
      <c r="H38" s="48">
        <v>1</v>
      </c>
      <c r="I38" s="48">
        <v>393</v>
      </c>
      <c r="J38" s="38">
        <v>19.736842105263158</v>
      </c>
      <c r="K38" s="21"/>
    </row>
    <row r="39" spans="2:11">
      <c r="B39" s="617">
        <v>5103056</v>
      </c>
      <c r="C39" s="2" t="s">
        <v>30</v>
      </c>
      <c r="D39" s="102">
        <v>12245</v>
      </c>
      <c r="E39" s="47">
        <v>7</v>
      </c>
      <c r="F39" s="47">
        <v>102</v>
      </c>
      <c r="G39" s="47">
        <v>0</v>
      </c>
      <c r="H39" s="48">
        <v>0</v>
      </c>
      <c r="I39" s="48">
        <v>109</v>
      </c>
      <c r="J39" s="38">
        <v>8.9015924867292764</v>
      </c>
      <c r="K39" s="21"/>
    </row>
    <row r="40" spans="2:11">
      <c r="B40" s="617">
        <v>5103106</v>
      </c>
      <c r="C40" s="2" t="s">
        <v>31</v>
      </c>
      <c r="D40" s="102">
        <v>5709</v>
      </c>
      <c r="E40" s="47">
        <v>0</v>
      </c>
      <c r="F40" s="47">
        <v>40</v>
      </c>
      <c r="G40" s="47">
        <v>2</v>
      </c>
      <c r="H40" s="48">
        <v>0</v>
      </c>
      <c r="I40" s="48">
        <v>42</v>
      </c>
      <c r="J40" s="38">
        <v>7.3568050446663165</v>
      </c>
      <c r="K40" s="21"/>
    </row>
    <row r="41" spans="2:11">
      <c r="B41" s="617">
        <v>5103205</v>
      </c>
      <c r="C41" s="2" t="s">
        <v>32</v>
      </c>
      <c r="D41" s="102">
        <v>33650</v>
      </c>
      <c r="E41" s="47">
        <v>86</v>
      </c>
      <c r="F41" s="47">
        <v>188</v>
      </c>
      <c r="G41" s="47">
        <v>0</v>
      </c>
      <c r="H41" s="48">
        <v>0</v>
      </c>
      <c r="I41" s="48">
        <v>274</v>
      </c>
      <c r="J41" s="38">
        <v>8.1426448736998509</v>
      </c>
      <c r="K41" s="21"/>
    </row>
    <row r="42" spans="2:11">
      <c r="B42" s="617">
        <v>5103254</v>
      </c>
      <c r="C42" s="2" t="s">
        <v>33</v>
      </c>
      <c r="D42" s="102">
        <v>39861</v>
      </c>
      <c r="E42" s="47">
        <v>23</v>
      </c>
      <c r="F42" s="47">
        <v>88</v>
      </c>
      <c r="G42" s="47">
        <v>0</v>
      </c>
      <c r="H42" s="48">
        <v>0</v>
      </c>
      <c r="I42" s="48">
        <v>111</v>
      </c>
      <c r="J42" s="38">
        <v>2.7846767517121997</v>
      </c>
      <c r="K42" s="21"/>
    </row>
    <row r="43" spans="2:11">
      <c r="B43" s="617">
        <v>5103304</v>
      </c>
      <c r="C43" s="2" t="s">
        <v>34</v>
      </c>
      <c r="D43" s="102">
        <v>21008</v>
      </c>
      <c r="E43" s="47">
        <v>8</v>
      </c>
      <c r="F43" s="47">
        <v>100</v>
      </c>
      <c r="G43" s="47">
        <v>1</v>
      </c>
      <c r="H43" s="48">
        <v>0</v>
      </c>
      <c r="I43" s="48">
        <v>109</v>
      </c>
      <c r="J43" s="38">
        <v>5.1884996191926884</v>
      </c>
      <c r="K43" s="21"/>
    </row>
    <row r="44" spans="2:11">
      <c r="B44" s="617">
        <v>5103353</v>
      </c>
      <c r="C44" s="2" t="s">
        <v>35</v>
      </c>
      <c r="D44" s="102">
        <v>31510</v>
      </c>
      <c r="E44" s="47">
        <v>52</v>
      </c>
      <c r="F44" s="47">
        <v>426</v>
      </c>
      <c r="G44" s="47">
        <v>0</v>
      </c>
      <c r="H44" s="48">
        <v>0</v>
      </c>
      <c r="I44" s="48">
        <v>478</v>
      </c>
      <c r="J44" s="38">
        <v>15.169787369089178</v>
      </c>
      <c r="K44" s="21"/>
    </row>
    <row r="45" spans="2:11">
      <c r="B45" s="617">
        <v>5103361</v>
      </c>
      <c r="C45" s="2" t="s">
        <v>663</v>
      </c>
      <c r="D45" s="102">
        <v>4101</v>
      </c>
      <c r="E45" s="47">
        <v>0</v>
      </c>
      <c r="F45" s="47">
        <v>0</v>
      </c>
      <c r="G45" s="47">
        <v>0</v>
      </c>
      <c r="H45" s="48">
        <v>0</v>
      </c>
      <c r="I45" s="48">
        <v>0</v>
      </c>
      <c r="J45" s="38">
        <v>0</v>
      </c>
      <c r="K45" s="21"/>
    </row>
    <row r="46" spans="2:11">
      <c r="B46" s="617">
        <v>5103379</v>
      </c>
      <c r="C46" s="2" t="s">
        <v>37</v>
      </c>
      <c r="D46" s="102">
        <v>20238</v>
      </c>
      <c r="E46" s="47">
        <v>4</v>
      </c>
      <c r="F46" s="47">
        <v>28</v>
      </c>
      <c r="G46" s="47">
        <v>2</v>
      </c>
      <c r="H46" s="48">
        <v>4</v>
      </c>
      <c r="I46" s="48">
        <v>38</v>
      </c>
      <c r="J46" s="38">
        <v>1.8776558948512698</v>
      </c>
      <c r="K46" s="21"/>
    </row>
    <row r="47" spans="2:11">
      <c r="B47" s="617">
        <v>5103403</v>
      </c>
      <c r="C47" s="2" t="s">
        <v>38</v>
      </c>
      <c r="D47" s="102">
        <v>617848</v>
      </c>
      <c r="E47" s="47">
        <v>3248</v>
      </c>
      <c r="F47" s="47">
        <v>9635</v>
      </c>
      <c r="G47" s="47">
        <v>693</v>
      </c>
      <c r="H47" s="48">
        <v>838</v>
      </c>
      <c r="I47" s="48">
        <v>14414</v>
      </c>
      <c r="J47" s="38">
        <v>23.329362561665651</v>
      </c>
      <c r="K47" s="21"/>
    </row>
    <row r="48" spans="2:11">
      <c r="B48" s="617">
        <v>5103437</v>
      </c>
      <c r="C48" s="2" t="s">
        <v>664</v>
      </c>
      <c r="D48" s="102">
        <v>5245</v>
      </c>
      <c r="E48" s="47">
        <v>0</v>
      </c>
      <c r="F48" s="47">
        <v>0</v>
      </c>
      <c r="G48" s="47">
        <v>0</v>
      </c>
      <c r="H48" s="48">
        <v>0</v>
      </c>
      <c r="I48" s="48">
        <v>0</v>
      </c>
      <c r="J48" s="38">
        <v>0</v>
      </c>
      <c r="K48" s="21"/>
    </row>
    <row r="49" spans="2:11">
      <c r="B49" s="617">
        <v>5103452</v>
      </c>
      <c r="C49" s="2" t="s">
        <v>40</v>
      </c>
      <c r="D49" s="102">
        <v>9544</v>
      </c>
      <c r="E49" s="47">
        <v>0</v>
      </c>
      <c r="F49" s="47">
        <v>0</v>
      </c>
      <c r="G49" s="47">
        <v>0</v>
      </c>
      <c r="H49" s="48">
        <v>0</v>
      </c>
      <c r="I49" s="48">
        <v>0</v>
      </c>
      <c r="J49" s="38">
        <v>0</v>
      </c>
      <c r="K49" s="21"/>
    </row>
    <row r="50" spans="2:11">
      <c r="B50" s="617">
        <v>5103502</v>
      </c>
      <c r="C50" s="2" t="s">
        <v>41</v>
      </c>
      <c r="D50" s="102">
        <v>22176</v>
      </c>
      <c r="E50" s="47">
        <v>63</v>
      </c>
      <c r="F50" s="47">
        <v>148</v>
      </c>
      <c r="G50" s="47">
        <v>12</v>
      </c>
      <c r="H50" s="48">
        <v>5</v>
      </c>
      <c r="I50" s="48">
        <v>228</v>
      </c>
      <c r="J50" s="38">
        <v>10.281385281385282</v>
      </c>
      <c r="K50" s="21"/>
    </row>
    <row r="51" spans="2:11">
      <c r="B51" s="617">
        <v>5103601</v>
      </c>
      <c r="C51" s="2" t="s">
        <v>42</v>
      </c>
      <c r="D51" s="102">
        <v>8157</v>
      </c>
      <c r="E51" s="47">
        <v>10</v>
      </c>
      <c r="F51" s="47">
        <v>80</v>
      </c>
      <c r="G51" s="47">
        <v>0</v>
      </c>
      <c r="H51" s="48">
        <v>0</v>
      </c>
      <c r="I51" s="48">
        <v>90</v>
      </c>
      <c r="J51" s="38">
        <v>11.033468186833396</v>
      </c>
      <c r="K51" s="21"/>
    </row>
    <row r="52" spans="2:11">
      <c r="B52" s="617">
        <v>5103700</v>
      </c>
      <c r="C52" s="2" t="s">
        <v>43</v>
      </c>
      <c r="D52" s="102">
        <v>14523</v>
      </c>
      <c r="E52" s="47">
        <v>11</v>
      </c>
      <c r="F52" s="47">
        <v>65</v>
      </c>
      <c r="G52" s="47">
        <v>0</v>
      </c>
      <c r="H52" s="48">
        <v>0</v>
      </c>
      <c r="I52" s="48">
        <v>76</v>
      </c>
      <c r="J52" s="38">
        <v>5.2330785650347726</v>
      </c>
      <c r="K52" s="21"/>
    </row>
    <row r="53" spans="2:11">
      <c r="B53" s="617">
        <v>5103809</v>
      </c>
      <c r="C53" s="2" t="s">
        <v>665</v>
      </c>
      <c r="D53" s="102">
        <v>3452</v>
      </c>
      <c r="E53" s="47">
        <v>0</v>
      </c>
      <c r="F53" s="47">
        <v>0</v>
      </c>
      <c r="G53" s="47">
        <v>0</v>
      </c>
      <c r="H53" s="48">
        <v>0</v>
      </c>
      <c r="I53" s="48">
        <v>0</v>
      </c>
      <c r="J53" s="38">
        <v>0</v>
      </c>
      <c r="K53" s="21"/>
    </row>
    <row r="54" spans="2:11">
      <c r="B54" s="617">
        <v>5103858</v>
      </c>
      <c r="C54" s="2" t="s">
        <v>45</v>
      </c>
      <c r="D54" s="102">
        <v>7782</v>
      </c>
      <c r="E54" s="47">
        <v>1</v>
      </c>
      <c r="F54" s="47">
        <v>25</v>
      </c>
      <c r="G54" s="47">
        <v>0</v>
      </c>
      <c r="H54" s="48">
        <v>0</v>
      </c>
      <c r="I54" s="48">
        <v>26</v>
      </c>
      <c r="J54" s="38">
        <v>3.3410434335646362</v>
      </c>
      <c r="K54" s="21"/>
    </row>
    <row r="55" spans="2:11">
      <c r="B55" s="617">
        <v>5103908</v>
      </c>
      <c r="C55" s="2" t="s">
        <v>46</v>
      </c>
      <c r="D55" s="102">
        <v>5592</v>
      </c>
      <c r="E55" s="47">
        <v>4</v>
      </c>
      <c r="F55" s="47">
        <v>44</v>
      </c>
      <c r="G55" s="47">
        <v>0</v>
      </c>
      <c r="H55" s="48">
        <v>0</v>
      </c>
      <c r="I55" s="48">
        <v>48</v>
      </c>
      <c r="J55" s="38">
        <v>8.5836909871244629</v>
      </c>
      <c r="K55" s="21"/>
    </row>
    <row r="56" spans="2:11">
      <c r="B56" s="617">
        <v>5103957</v>
      </c>
      <c r="C56" s="2" t="s">
        <v>47</v>
      </c>
      <c r="D56" s="102">
        <v>3008</v>
      </c>
      <c r="E56" s="47">
        <v>0</v>
      </c>
      <c r="F56" s="47">
        <v>0</v>
      </c>
      <c r="G56" s="47">
        <v>0</v>
      </c>
      <c r="H56" s="48">
        <v>0</v>
      </c>
      <c r="I56" s="48">
        <v>0</v>
      </c>
      <c r="J56" s="38">
        <v>0</v>
      </c>
      <c r="K56" s="21"/>
    </row>
    <row r="57" spans="2:11">
      <c r="B57" s="617">
        <v>5104104</v>
      </c>
      <c r="C57" s="2" t="s">
        <v>48</v>
      </c>
      <c r="D57" s="102">
        <v>36130</v>
      </c>
      <c r="E57" s="47">
        <v>82</v>
      </c>
      <c r="F57" s="47">
        <v>273</v>
      </c>
      <c r="G57" s="47">
        <v>1</v>
      </c>
      <c r="H57" s="48">
        <v>0</v>
      </c>
      <c r="I57" s="48">
        <v>356</v>
      </c>
      <c r="J57" s="38">
        <v>9.8533075006919457</v>
      </c>
      <c r="K57" s="21"/>
    </row>
    <row r="58" spans="2:11">
      <c r="B58" s="617">
        <v>5104203</v>
      </c>
      <c r="C58" s="2" t="s">
        <v>49</v>
      </c>
      <c r="D58" s="102">
        <v>15245</v>
      </c>
      <c r="E58" s="47">
        <v>2</v>
      </c>
      <c r="F58" s="47">
        <v>49</v>
      </c>
      <c r="G58" s="47">
        <v>1</v>
      </c>
      <c r="H58" s="48">
        <v>0</v>
      </c>
      <c r="I58" s="48">
        <v>52</v>
      </c>
      <c r="J58" s="38">
        <v>3.410954411282388</v>
      </c>
      <c r="K58" s="21"/>
    </row>
    <row r="59" spans="2:11">
      <c r="B59" s="617">
        <v>5104500</v>
      </c>
      <c r="C59" s="2" t="s">
        <v>50</v>
      </c>
      <c r="D59" s="102">
        <v>2779</v>
      </c>
      <c r="E59" s="47">
        <v>0</v>
      </c>
      <c r="F59" s="47">
        <v>0</v>
      </c>
      <c r="G59" s="47">
        <v>0</v>
      </c>
      <c r="H59" s="48">
        <v>0</v>
      </c>
      <c r="I59" s="48">
        <v>0</v>
      </c>
      <c r="J59" s="38">
        <v>0</v>
      </c>
      <c r="K59" s="21"/>
    </row>
    <row r="60" spans="2:11">
      <c r="B60" s="617">
        <v>5104526</v>
      </c>
      <c r="C60" s="2" t="s">
        <v>666</v>
      </c>
      <c r="D60" s="102">
        <v>7935</v>
      </c>
      <c r="E60" s="47">
        <v>0</v>
      </c>
      <c r="F60" s="47">
        <v>0</v>
      </c>
      <c r="G60" s="47">
        <v>0</v>
      </c>
      <c r="H60" s="48">
        <v>0</v>
      </c>
      <c r="I60" s="48">
        <v>0</v>
      </c>
      <c r="J60" s="38">
        <v>0</v>
      </c>
      <c r="K60" s="21"/>
    </row>
    <row r="61" spans="2:11">
      <c r="B61" s="617">
        <v>5104542</v>
      </c>
      <c r="C61" s="2" t="s">
        <v>52</v>
      </c>
      <c r="D61" s="102">
        <v>6885</v>
      </c>
      <c r="E61" s="47">
        <v>0</v>
      </c>
      <c r="F61" s="47">
        <v>0</v>
      </c>
      <c r="G61" s="47">
        <v>0</v>
      </c>
      <c r="H61" s="48">
        <v>0</v>
      </c>
      <c r="I61" s="48">
        <v>0</v>
      </c>
      <c r="J61" s="38">
        <v>0</v>
      </c>
      <c r="K61" s="21"/>
    </row>
    <row r="62" spans="2:11">
      <c r="B62" s="617">
        <v>5104559</v>
      </c>
      <c r="C62" s="2" t="s">
        <v>53</v>
      </c>
      <c r="D62" s="102">
        <v>3704</v>
      </c>
      <c r="E62" s="47">
        <v>12</v>
      </c>
      <c r="F62" s="47">
        <v>69</v>
      </c>
      <c r="G62" s="47">
        <v>0</v>
      </c>
      <c r="H62" s="48">
        <v>1</v>
      </c>
      <c r="I62" s="48">
        <v>82</v>
      </c>
      <c r="J62" s="38">
        <v>22.138228941684662</v>
      </c>
      <c r="K62" s="21"/>
    </row>
    <row r="63" spans="2:11">
      <c r="B63" s="617">
        <v>5104609</v>
      </c>
      <c r="C63" s="2" t="s">
        <v>54</v>
      </c>
      <c r="D63" s="102">
        <v>13525</v>
      </c>
      <c r="E63" s="47">
        <v>5</v>
      </c>
      <c r="F63" s="47">
        <v>87</v>
      </c>
      <c r="G63" s="47">
        <v>0</v>
      </c>
      <c r="H63" s="48">
        <v>1</v>
      </c>
      <c r="I63" s="48">
        <v>93</v>
      </c>
      <c r="J63" s="38">
        <v>6.8761552680221811</v>
      </c>
      <c r="K63" s="21"/>
    </row>
    <row r="64" spans="2:11">
      <c r="B64" s="617">
        <v>5104807</v>
      </c>
      <c r="C64" s="2" t="s">
        <v>55</v>
      </c>
      <c r="D64" s="102">
        <v>27921</v>
      </c>
      <c r="E64" s="47">
        <v>53</v>
      </c>
      <c r="F64" s="47">
        <v>211</v>
      </c>
      <c r="G64" s="47">
        <v>0</v>
      </c>
      <c r="H64" s="48">
        <v>3</v>
      </c>
      <c r="I64" s="48">
        <v>267</v>
      </c>
      <c r="J64" s="38">
        <v>9.5626947458901892</v>
      </c>
      <c r="K64" s="21"/>
    </row>
    <row r="65" spans="2:11">
      <c r="B65" s="617">
        <v>5104906</v>
      </c>
      <c r="C65" s="2" t="s">
        <v>56</v>
      </c>
      <c r="D65" s="102">
        <v>8451</v>
      </c>
      <c r="E65" s="47">
        <v>1</v>
      </c>
      <c r="F65" s="47">
        <v>1</v>
      </c>
      <c r="G65" s="47">
        <v>0</v>
      </c>
      <c r="H65" s="48">
        <v>0</v>
      </c>
      <c r="I65" s="48">
        <v>2</v>
      </c>
      <c r="J65" s="38">
        <v>0.23665838362323985</v>
      </c>
      <c r="K65" s="21"/>
    </row>
    <row r="66" spans="2:11">
      <c r="B66" s="617">
        <v>5105002</v>
      </c>
      <c r="C66" s="2" t="s">
        <v>57</v>
      </c>
      <c r="D66" s="102">
        <v>8582</v>
      </c>
      <c r="E66" s="47">
        <v>2</v>
      </c>
      <c r="F66" s="47">
        <v>64</v>
      </c>
      <c r="G66" s="47">
        <v>4</v>
      </c>
      <c r="H66" s="48">
        <v>8</v>
      </c>
      <c r="I66" s="48">
        <v>78</v>
      </c>
      <c r="J66" s="38">
        <v>9.0887904917268703</v>
      </c>
      <c r="K66" s="21"/>
    </row>
    <row r="67" spans="2:11">
      <c r="B67" s="617">
        <v>5105101</v>
      </c>
      <c r="C67" s="2" t="s">
        <v>58</v>
      </c>
      <c r="D67" s="102">
        <v>35130</v>
      </c>
      <c r="E67" s="47">
        <v>8</v>
      </c>
      <c r="F67" s="47">
        <v>186</v>
      </c>
      <c r="G67" s="47">
        <v>2</v>
      </c>
      <c r="H67" s="48">
        <v>7</v>
      </c>
      <c r="I67" s="48">
        <v>203</v>
      </c>
      <c r="J67" s="38">
        <v>5.7785368630799887</v>
      </c>
      <c r="K67" s="21"/>
    </row>
    <row r="68" spans="2:11">
      <c r="B68" s="617">
        <v>5105150</v>
      </c>
      <c r="C68" s="2" t="s">
        <v>59</v>
      </c>
      <c r="D68" s="102">
        <v>41088</v>
      </c>
      <c r="E68" s="47">
        <v>37</v>
      </c>
      <c r="F68" s="47">
        <v>312</v>
      </c>
      <c r="G68" s="47">
        <v>1</v>
      </c>
      <c r="H68" s="48">
        <v>12</v>
      </c>
      <c r="I68" s="48">
        <v>362</v>
      </c>
      <c r="J68" s="38">
        <v>8.8103582554517121</v>
      </c>
      <c r="K68" s="21"/>
    </row>
    <row r="69" spans="2:11">
      <c r="B69" s="617">
        <v>5105176</v>
      </c>
      <c r="C69" s="2" t="s">
        <v>60</v>
      </c>
      <c r="D69" s="102">
        <v>16351</v>
      </c>
      <c r="E69" s="47">
        <v>1</v>
      </c>
      <c r="F69" s="47">
        <v>32</v>
      </c>
      <c r="G69" s="47">
        <v>0</v>
      </c>
      <c r="H69" s="48">
        <v>0</v>
      </c>
      <c r="I69" s="48">
        <v>33</v>
      </c>
      <c r="J69" s="38">
        <v>2.0182251850039754</v>
      </c>
      <c r="K69" s="21"/>
    </row>
    <row r="70" spans="2:11">
      <c r="B70" s="617">
        <v>5105200</v>
      </c>
      <c r="C70" s="2" t="s">
        <v>61</v>
      </c>
      <c r="D70" s="102">
        <v>11168</v>
      </c>
      <c r="E70" s="47">
        <v>5</v>
      </c>
      <c r="F70" s="47">
        <v>59</v>
      </c>
      <c r="G70" s="47">
        <v>0</v>
      </c>
      <c r="H70" s="48">
        <v>1</v>
      </c>
      <c r="I70" s="48">
        <v>65</v>
      </c>
      <c r="J70" s="38">
        <v>5.8202005730659021</v>
      </c>
      <c r="K70" s="21"/>
    </row>
    <row r="71" spans="2:11">
      <c r="B71" s="617">
        <v>5105234</v>
      </c>
      <c r="C71" s="2" t="s">
        <v>62</v>
      </c>
      <c r="D71" s="102">
        <v>6183</v>
      </c>
      <c r="E71" s="47">
        <v>0</v>
      </c>
      <c r="F71" s="47">
        <v>0</v>
      </c>
      <c r="G71" s="47">
        <v>0</v>
      </c>
      <c r="H71" s="48">
        <v>0</v>
      </c>
      <c r="I71" s="48">
        <v>0</v>
      </c>
      <c r="J71" s="38">
        <v>0</v>
      </c>
      <c r="K71" s="21"/>
    </row>
    <row r="72" spans="2:11">
      <c r="B72" s="617">
        <v>5105259</v>
      </c>
      <c r="C72" s="2" t="s">
        <v>63</v>
      </c>
      <c r="D72" s="102">
        <v>67620</v>
      </c>
      <c r="E72" s="47">
        <v>133</v>
      </c>
      <c r="F72" s="47">
        <v>598</v>
      </c>
      <c r="G72" s="47">
        <v>7</v>
      </c>
      <c r="H72" s="48">
        <v>36</v>
      </c>
      <c r="I72" s="48">
        <v>774</v>
      </c>
      <c r="J72" s="38">
        <v>11.446317657497781</v>
      </c>
      <c r="K72" s="21"/>
    </row>
    <row r="73" spans="2:11">
      <c r="B73" s="617">
        <v>5105309</v>
      </c>
      <c r="C73" s="2" t="s">
        <v>64</v>
      </c>
      <c r="D73" s="102">
        <v>2055</v>
      </c>
      <c r="E73" s="47">
        <v>0</v>
      </c>
      <c r="F73" s="47">
        <v>1</v>
      </c>
      <c r="G73" s="47">
        <v>0</v>
      </c>
      <c r="H73" s="48">
        <v>0</v>
      </c>
      <c r="I73" s="48">
        <v>1</v>
      </c>
      <c r="J73" s="38">
        <v>0.48661800486618007</v>
      </c>
      <c r="K73" s="21"/>
    </row>
    <row r="74" spans="2:11">
      <c r="B74" s="617">
        <v>5105580</v>
      </c>
      <c r="C74" s="2" t="s">
        <v>65</v>
      </c>
      <c r="D74" s="102">
        <v>10301</v>
      </c>
      <c r="E74" s="47">
        <v>8</v>
      </c>
      <c r="F74" s="47">
        <v>68</v>
      </c>
      <c r="G74" s="47">
        <v>0</v>
      </c>
      <c r="H74" s="48">
        <v>0</v>
      </c>
      <c r="I74" s="48">
        <v>76</v>
      </c>
      <c r="J74" s="38">
        <v>7.3779244733521017</v>
      </c>
      <c r="K74" s="21"/>
    </row>
    <row r="75" spans="2:11">
      <c r="B75" s="617">
        <v>5105606</v>
      </c>
      <c r="C75" s="2" t="s">
        <v>66</v>
      </c>
      <c r="D75" s="102">
        <v>16793</v>
      </c>
      <c r="E75" s="47">
        <v>42</v>
      </c>
      <c r="F75" s="47">
        <v>154</v>
      </c>
      <c r="G75" s="47">
        <v>0</v>
      </c>
      <c r="H75" s="48">
        <v>5</v>
      </c>
      <c r="I75" s="48">
        <v>201</v>
      </c>
      <c r="J75" s="38">
        <v>11.969272911332103</v>
      </c>
      <c r="K75" s="21"/>
    </row>
    <row r="76" spans="2:11">
      <c r="B76" s="617">
        <v>5105622</v>
      </c>
      <c r="C76" s="2" t="s">
        <v>67</v>
      </c>
      <c r="D76" s="102">
        <v>27937</v>
      </c>
      <c r="E76" s="47">
        <v>29</v>
      </c>
      <c r="F76" s="47">
        <v>159</v>
      </c>
      <c r="G76" s="47">
        <v>11</v>
      </c>
      <c r="H76" s="48">
        <v>20</v>
      </c>
      <c r="I76" s="48">
        <v>219</v>
      </c>
      <c r="J76" s="38">
        <v>7.8390664709882953</v>
      </c>
      <c r="K76" s="21"/>
    </row>
    <row r="77" spans="2:11">
      <c r="B77" s="617">
        <v>5105903</v>
      </c>
      <c r="C77" s="2" t="s">
        <v>68</v>
      </c>
      <c r="D77" s="102">
        <v>15334</v>
      </c>
      <c r="E77" s="47">
        <v>19</v>
      </c>
      <c r="F77" s="47">
        <v>114</v>
      </c>
      <c r="G77" s="47">
        <v>6</v>
      </c>
      <c r="H77" s="48">
        <v>8</v>
      </c>
      <c r="I77" s="48">
        <v>147</v>
      </c>
      <c r="J77" s="38">
        <v>9.5865397156645358</v>
      </c>
      <c r="K77" s="21"/>
    </row>
    <row r="78" spans="2:11">
      <c r="B78" s="617">
        <v>5106000</v>
      </c>
      <c r="C78" s="2" t="s">
        <v>69</v>
      </c>
      <c r="D78" s="102">
        <v>5923</v>
      </c>
      <c r="E78" s="47">
        <v>15</v>
      </c>
      <c r="F78" s="47">
        <v>93</v>
      </c>
      <c r="G78" s="47">
        <v>8</v>
      </c>
      <c r="H78" s="48">
        <v>2</v>
      </c>
      <c r="I78" s="48">
        <v>118</v>
      </c>
      <c r="J78" s="38">
        <v>19.922336653722777</v>
      </c>
      <c r="K78" s="21"/>
    </row>
    <row r="79" spans="2:11">
      <c r="B79" s="617">
        <v>5106109</v>
      </c>
      <c r="C79" s="2" t="s">
        <v>70</v>
      </c>
      <c r="D79" s="102">
        <v>13202</v>
      </c>
      <c r="E79" s="47">
        <v>0</v>
      </c>
      <c r="F79" s="47">
        <v>0</v>
      </c>
      <c r="G79" s="47">
        <v>0</v>
      </c>
      <c r="H79" s="48">
        <v>0</v>
      </c>
      <c r="I79" s="48">
        <v>0</v>
      </c>
      <c r="J79" s="38">
        <v>0</v>
      </c>
      <c r="K79" s="21"/>
    </row>
    <row r="80" spans="2:11">
      <c r="B80" s="617">
        <v>5106158</v>
      </c>
      <c r="C80" s="2" t="s">
        <v>71</v>
      </c>
      <c r="D80" s="102">
        <v>15660</v>
      </c>
      <c r="E80" s="47">
        <v>10</v>
      </c>
      <c r="F80" s="47">
        <v>67</v>
      </c>
      <c r="G80" s="47">
        <v>0</v>
      </c>
      <c r="H80" s="48">
        <v>0</v>
      </c>
      <c r="I80" s="48">
        <v>77</v>
      </c>
      <c r="J80" s="38">
        <v>4.9169859514687095</v>
      </c>
      <c r="K80" s="21"/>
    </row>
    <row r="81" spans="2:11">
      <c r="B81" s="617">
        <v>5106208</v>
      </c>
      <c r="C81" s="2" t="s">
        <v>72</v>
      </c>
      <c r="D81" s="102">
        <v>3732</v>
      </c>
      <c r="E81" s="47">
        <v>0</v>
      </c>
      <c r="F81" s="47">
        <v>0</v>
      </c>
      <c r="G81" s="47">
        <v>0</v>
      </c>
      <c r="H81" s="48">
        <v>0</v>
      </c>
      <c r="I81" s="48">
        <v>0</v>
      </c>
      <c r="J81" s="38">
        <v>0</v>
      </c>
      <c r="K81" s="21"/>
    </row>
    <row r="82" spans="2:11">
      <c r="B82" s="617">
        <v>5106216</v>
      </c>
      <c r="C82" s="2" t="s">
        <v>73</v>
      </c>
      <c r="D82" s="102">
        <v>12832</v>
      </c>
      <c r="E82" s="47">
        <v>14</v>
      </c>
      <c r="F82" s="47">
        <v>66</v>
      </c>
      <c r="G82" s="47">
        <v>0</v>
      </c>
      <c r="H82" s="48">
        <v>0</v>
      </c>
      <c r="I82" s="48">
        <v>80</v>
      </c>
      <c r="J82" s="38">
        <v>6.2344139650872821</v>
      </c>
      <c r="K82" s="21"/>
    </row>
    <row r="83" spans="2:11">
      <c r="B83" s="617">
        <v>5108808</v>
      </c>
      <c r="C83" s="2" t="s">
        <v>667</v>
      </c>
      <c r="D83" s="102">
        <v>4460</v>
      </c>
      <c r="E83" s="47">
        <v>0</v>
      </c>
      <c r="F83" s="47">
        <v>0</v>
      </c>
      <c r="G83" s="47">
        <v>0</v>
      </c>
      <c r="H83" s="48">
        <v>0</v>
      </c>
      <c r="I83" s="48">
        <v>0</v>
      </c>
      <c r="J83" s="38">
        <v>0</v>
      </c>
      <c r="K83" s="21"/>
    </row>
    <row r="84" spans="2:11">
      <c r="B84" s="617">
        <v>5106182</v>
      </c>
      <c r="C84" s="2" t="s">
        <v>75</v>
      </c>
      <c r="D84" s="102">
        <v>6751</v>
      </c>
      <c r="E84" s="47">
        <v>0</v>
      </c>
      <c r="F84" s="47">
        <v>2</v>
      </c>
      <c r="G84" s="47">
        <v>0</v>
      </c>
      <c r="H84" s="48">
        <v>0</v>
      </c>
      <c r="I84" s="48">
        <v>2</v>
      </c>
      <c r="J84" s="38">
        <v>0.2962524070508073</v>
      </c>
      <c r="K84" s="21"/>
    </row>
    <row r="85" spans="2:11">
      <c r="B85" s="617">
        <v>5108857</v>
      </c>
      <c r="C85" s="2" t="s">
        <v>76</v>
      </c>
      <c r="D85" s="102">
        <v>3306</v>
      </c>
      <c r="E85" s="47">
        <v>0</v>
      </c>
      <c r="F85" s="47">
        <v>0</v>
      </c>
      <c r="G85" s="47">
        <v>0</v>
      </c>
      <c r="H85" s="48">
        <v>0</v>
      </c>
      <c r="I85" s="48">
        <v>0</v>
      </c>
      <c r="J85" s="38">
        <v>0</v>
      </c>
      <c r="K85" s="21"/>
    </row>
    <row r="86" spans="2:11">
      <c r="B86" s="617">
        <v>5108907</v>
      </c>
      <c r="C86" s="2" t="s">
        <v>668</v>
      </c>
      <c r="D86" s="102">
        <v>8850</v>
      </c>
      <c r="E86" s="47">
        <v>0</v>
      </c>
      <c r="F86" s="47">
        <v>0</v>
      </c>
      <c r="G86" s="47">
        <v>0</v>
      </c>
      <c r="H86" s="48">
        <v>0</v>
      </c>
      <c r="I86" s="48">
        <v>0</v>
      </c>
      <c r="J86" s="38">
        <v>0</v>
      </c>
      <c r="K86" s="21"/>
    </row>
    <row r="87" spans="2:11">
      <c r="B87" s="617">
        <v>5108956</v>
      </c>
      <c r="C87" s="2" t="s">
        <v>78</v>
      </c>
      <c r="D87" s="102">
        <v>9277</v>
      </c>
      <c r="E87" s="47">
        <v>3</v>
      </c>
      <c r="F87" s="47">
        <v>44</v>
      </c>
      <c r="G87" s="47">
        <v>0</v>
      </c>
      <c r="H87" s="48">
        <v>0</v>
      </c>
      <c r="I87" s="48">
        <v>47</v>
      </c>
      <c r="J87" s="38">
        <v>5.0662929826452521</v>
      </c>
      <c r="K87" s="21"/>
    </row>
    <row r="88" spans="2:11">
      <c r="B88" s="617">
        <v>5106224</v>
      </c>
      <c r="C88" s="2" t="s">
        <v>79</v>
      </c>
      <c r="D88" s="102">
        <v>46813</v>
      </c>
      <c r="E88" s="47">
        <v>96</v>
      </c>
      <c r="F88" s="47">
        <v>379</v>
      </c>
      <c r="G88" s="47">
        <v>3</v>
      </c>
      <c r="H88" s="48">
        <v>11</v>
      </c>
      <c r="I88" s="48">
        <v>489</v>
      </c>
      <c r="J88" s="38">
        <v>10.445816333069875</v>
      </c>
      <c r="K88" s="21"/>
    </row>
    <row r="89" spans="2:11">
      <c r="B89" s="617">
        <v>5106174</v>
      </c>
      <c r="C89" s="2" t="s">
        <v>669</v>
      </c>
      <c r="D89" s="102">
        <v>3932</v>
      </c>
      <c r="E89" s="47">
        <v>0</v>
      </c>
      <c r="F89" s="47">
        <v>0</v>
      </c>
      <c r="G89" s="47">
        <v>0</v>
      </c>
      <c r="H89" s="48">
        <v>0</v>
      </c>
      <c r="I89" s="48">
        <v>0</v>
      </c>
      <c r="J89" s="38">
        <v>0</v>
      </c>
      <c r="K89" s="21"/>
    </row>
    <row r="90" spans="2:11">
      <c r="B90" s="617">
        <v>5106232</v>
      </c>
      <c r="C90" s="2" t="s">
        <v>81</v>
      </c>
      <c r="D90" s="102">
        <v>20563</v>
      </c>
      <c r="E90" s="47">
        <v>13</v>
      </c>
      <c r="F90" s="47">
        <v>144</v>
      </c>
      <c r="G90" s="47">
        <v>0</v>
      </c>
      <c r="H90" s="48">
        <v>3</v>
      </c>
      <c r="I90" s="48">
        <v>160</v>
      </c>
      <c r="J90" s="38">
        <v>7.7809658123814618</v>
      </c>
      <c r="K90" s="21"/>
    </row>
    <row r="91" spans="2:11">
      <c r="B91" s="617">
        <v>5106190</v>
      </c>
      <c r="C91" s="2" t="s">
        <v>82</v>
      </c>
      <c r="D91" s="102">
        <v>3737</v>
      </c>
      <c r="E91" s="47">
        <v>0</v>
      </c>
      <c r="F91" s="47">
        <v>0</v>
      </c>
      <c r="G91" s="47">
        <v>0</v>
      </c>
      <c r="H91" s="48">
        <v>0</v>
      </c>
      <c r="I91" s="48">
        <v>0</v>
      </c>
      <c r="J91" s="38">
        <v>0</v>
      </c>
      <c r="K91" s="21"/>
    </row>
    <row r="92" spans="2:11">
      <c r="B92" s="617">
        <v>5106240</v>
      </c>
      <c r="C92" s="2" t="s">
        <v>83</v>
      </c>
      <c r="D92" s="102">
        <v>12264</v>
      </c>
      <c r="E92" s="47">
        <v>8</v>
      </c>
      <c r="F92" s="47">
        <v>54</v>
      </c>
      <c r="G92" s="47">
        <v>0</v>
      </c>
      <c r="H92" s="48">
        <v>0</v>
      </c>
      <c r="I92" s="48">
        <v>62</v>
      </c>
      <c r="J92" s="38">
        <v>5.0554468362687537</v>
      </c>
      <c r="K92" s="21"/>
    </row>
    <row r="93" spans="2:11">
      <c r="B93" s="617">
        <v>5106257</v>
      </c>
      <c r="C93" s="2" t="s">
        <v>84</v>
      </c>
      <c r="D93" s="102">
        <v>21514</v>
      </c>
      <c r="E93" s="47">
        <v>24</v>
      </c>
      <c r="F93" s="47">
        <v>208</v>
      </c>
      <c r="G93" s="47">
        <v>0</v>
      </c>
      <c r="H93" s="48">
        <v>2</v>
      </c>
      <c r="I93" s="48">
        <v>234</v>
      </c>
      <c r="J93" s="38">
        <v>10.876638467974342</v>
      </c>
      <c r="K93" s="21"/>
    </row>
    <row r="94" spans="2:11">
      <c r="B94" s="617">
        <v>5106273</v>
      </c>
      <c r="C94" s="2" t="s">
        <v>85</v>
      </c>
      <c r="D94" s="102">
        <v>4022</v>
      </c>
      <c r="E94" s="47">
        <v>0</v>
      </c>
      <c r="F94" s="47">
        <v>0</v>
      </c>
      <c r="G94" s="47">
        <v>0</v>
      </c>
      <c r="H94" s="48">
        <v>0</v>
      </c>
      <c r="I94" s="48">
        <v>0</v>
      </c>
      <c r="J94" s="38">
        <v>0</v>
      </c>
      <c r="K94" s="21"/>
    </row>
    <row r="95" spans="2:11">
      <c r="B95" s="617">
        <v>5106265</v>
      </c>
      <c r="C95" s="2" t="s">
        <v>86</v>
      </c>
      <c r="D95" s="102">
        <v>9363</v>
      </c>
      <c r="E95" s="47">
        <v>0</v>
      </c>
      <c r="F95" s="47">
        <v>0</v>
      </c>
      <c r="G95" s="47">
        <v>0</v>
      </c>
      <c r="H95" s="48">
        <v>0</v>
      </c>
      <c r="I95" s="48">
        <v>0</v>
      </c>
      <c r="J95" s="38">
        <v>0</v>
      </c>
      <c r="K95" s="21"/>
    </row>
    <row r="96" spans="2:11">
      <c r="B96" s="617">
        <v>5106315</v>
      </c>
      <c r="C96" s="2" t="s">
        <v>87</v>
      </c>
      <c r="D96" s="102">
        <v>2705</v>
      </c>
      <c r="E96" s="47">
        <v>0</v>
      </c>
      <c r="F96" s="47">
        <v>0</v>
      </c>
      <c r="G96" s="47">
        <v>0</v>
      </c>
      <c r="H96" s="48">
        <v>0</v>
      </c>
      <c r="I96" s="48">
        <v>0</v>
      </c>
      <c r="J96" s="38">
        <v>0</v>
      </c>
      <c r="K96" s="21"/>
    </row>
    <row r="97" spans="2:11">
      <c r="B97" s="617">
        <v>5106281</v>
      </c>
      <c r="C97" s="2" t="s">
        <v>88</v>
      </c>
      <c r="D97" s="102">
        <v>4949</v>
      </c>
      <c r="E97" s="47">
        <v>3</v>
      </c>
      <c r="F97" s="47">
        <v>36</v>
      </c>
      <c r="G97" s="47">
        <v>0</v>
      </c>
      <c r="H97" s="48">
        <v>1</v>
      </c>
      <c r="I97" s="48">
        <v>40</v>
      </c>
      <c r="J97" s="38">
        <v>8.0824408971509403</v>
      </c>
      <c r="K97" s="21"/>
    </row>
    <row r="98" spans="2:11">
      <c r="B98" s="617">
        <v>5106299</v>
      </c>
      <c r="C98" s="2" t="s">
        <v>89</v>
      </c>
      <c r="D98" s="102">
        <v>11257</v>
      </c>
      <c r="E98" s="47">
        <v>10</v>
      </c>
      <c r="F98" s="47">
        <v>95</v>
      </c>
      <c r="G98" s="47">
        <v>0</v>
      </c>
      <c r="H98" s="48">
        <v>0</v>
      </c>
      <c r="I98" s="48">
        <v>105</v>
      </c>
      <c r="J98" s="38">
        <v>9.3275295371768685</v>
      </c>
      <c r="K98" s="21"/>
    </row>
    <row r="99" spans="2:11">
      <c r="B99" s="617">
        <v>5106307</v>
      </c>
      <c r="C99" s="2" t="s">
        <v>90</v>
      </c>
      <c r="D99" s="102">
        <v>22874</v>
      </c>
      <c r="E99" s="47">
        <v>11</v>
      </c>
      <c r="F99" s="47">
        <v>133</v>
      </c>
      <c r="G99" s="47">
        <v>3</v>
      </c>
      <c r="H99" s="48">
        <v>3</v>
      </c>
      <c r="I99" s="48">
        <v>150</v>
      </c>
      <c r="J99" s="38">
        <v>6.5576637230042838</v>
      </c>
      <c r="K99" s="21"/>
    </row>
    <row r="100" spans="2:11">
      <c r="B100" s="617">
        <v>5106372</v>
      </c>
      <c r="C100" s="2" t="s">
        <v>91</v>
      </c>
      <c r="D100" s="102">
        <v>17793</v>
      </c>
      <c r="E100" s="47">
        <v>16</v>
      </c>
      <c r="F100" s="47">
        <v>101</v>
      </c>
      <c r="G100" s="47">
        <v>1</v>
      </c>
      <c r="H100" s="48">
        <v>1</v>
      </c>
      <c r="I100" s="48">
        <v>119</v>
      </c>
      <c r="J100" s="38">
        <v>6.6880233799808915</v>
      </c>
      <c r="K100" s="21"/>
    </row>
    <row r="101" spans="2:11">
      <c r="B101" s="617">
        <v>5106422</v>
      </c>
      <c r="C101" s="2" t="s">
        <v>92</v>
      </c>
      <c r="D101" s="102">
        <v>35338</v>
      </c>
      <c r="E101" s="47">
        <v>44</v>
      </c>
      <c r="F101" s="47">
        <v>192</v>
      </c>
      <c r="G101" s="47">
        <v>2</v>
      </c>
      <c r="H101" s="48">
        <v>6</v>
      </c>
      <c r="I101" s="48">
        <v>244</v>
      </c>
      <c r="J101" s="38">
        <v>6.9047484294527131</v>
      </c>
      <c r="K101" s="21"/>
    </row>
    <row r="102" spans="2:11">
      <c r="B102" s="617">
        <v>5106455</v>
      </c>
      <c r="C102" s="2" t="s">
        <v>670</v>
      </c>
      <c r="D102" s="102">
        <v>2649</v>
      </c>
      <c r="E102" s="47">
        <v>0</v>
      </c>
      <c r="F102" s="47">
        <v>0</v>
      </c>
      <c r="G102" s="47">
        <v>0</v>
      </c>
      <c r="H102" s="48">
        <v>0</v>
      </c>
      <c r="I102" s="48">
        <v>0</v>
      </c>
      <c r="J102" s="38">
        <v>0</v>
      </c>
      <c r="K102" s="21"/>
    </row>
    <row r="103" spans="2:11">
      <c r="B103" s="617">
        <v>5106505</v>
      </c>
      <c r="C103" s="2" t="s">
        <v>94</v>
      </c>
      <c r="D103" s="102">
        <v>32915</v>
      </c>
      <c r="E103" s="47">
        <v>102</v>
      </c>
      <c r="F103" s="47">
        <v>200</v>
      </c>
      <c r="G103" s="47">
        <v>0</v>
      </c>
      <c r="H103" s="48">
        <v>0</v>
      </c>
      <c r="I103" s="48">
        <v>302</v>
      </c>
      <c r="J103" s="38">
        <v>9.1751481087650006</v>
      </c>
      <c r="K103" s="21"/>
    </row>
    <row r="104" spans="2:11">
      <c r="B104" s="617">
        <v>5106653</v>
      </c>
      <c r="C104" s="2" t="s">
        <v>671</v>
      </c>
      <c r="D104" s="102">
        <v>6843</v>
      </c>
      <c r="E104" s="47">
        <v>0</v>
      </c>
      <c r="F104" s="47">
        <v>0</v>
      </c>
      <c r="G104" s="47">
        <v>0</v>
      </c>
      <c r="H104" s="48">
        <v>0</v>
      </c>
      <c r="I104" s="48">
        <v>0</v>
      </c>
      <c r="J104" s="38">
        <v>0</v>
      </c>
      <c r="K104" s="21"/>
    </row>
    <row r="105" spans="2:11">
      <c r="B105" s="617">
        <v>5106703</v>
      </c>
      <c r="C105" s="2" t="s">
        <v>96</v>
      </c>
      <c r="D105" s="102">
        <v>1550</v>
      </c>
      <c r="E105" s="47">
        <v>0</v>
      </c>
      <c r="F105" s="47">
        <v>0</v>
      </c>
      <c r="G105" s="47">
        <v>0</v>
      </c>
      <c r="H105" s="48">
        <v>0</v>
      </c>
      <c r="I105" s="48">
        <v>0</v>
      </c>
      <c r="J105" s="38">
        <v>0</v>
      </c>
      <c r="K105" s="21"/>
    </row>
    <row r="106" spans="2:11">
      <c r="B106" s="617">
        <v>5106752</v>
      </c>
      <c r="C106" s="2" t="s">
        <v>97</v>
      </c>
      <c r="D106" s="102">
        <v>45774</v>
      </c>
      <c r="E106" s="47">
        <v>114</v>
      </c>
      <c r="F106" s="47">
        <v>493</v>
      </c>
      <c r="G106" s="47">
        <v>27</v>
      </c>
      <c r="H106" s="48">
        <v>50</v>
      </c>
      <c r="I106" s="48">
        <v>684</v>
      </c>
      <c r="J106" s="38">
        <v>14.942980731419583</v>
      </c>
      <c r="K106" s="21"/>
    </row>
    <row r="107" spans="2:11">
      <c r="B107" s="617">
        <v>5106778</v>
      </c>
      <c r="C107" s="2" t="s">
        <v>98</v>
      </c>
      <c r="D107" s="102">
        <v>12685</v>
      </c>
      <c r="E107" s="47">
        <v>14</v>
      </c>
      <c r="F107" s="47">
        <v>76</v>
      </c>
      <c r="G107" s="47">
        <v>0</v>
      </c>
      <c r="H107" s="48">
        <v>4</v>
      </c>
      <c r="I107" s="48">
        <v>94</v>
      </c>
      <c r="J107" s="38">
        <v>7.4103271580607011</v>
      </c>
      <c r="K107" s="21"/>
    </row>
    <row r="108" spans="2:11">
      <c r="B108" s="617">
        <v>5106802</v>
      </c>
      <c r="C108" s="2" t="s">
        <v>99</v>
      </c>
      <c r="D108" s="102">
        <v>5392</v>
      </c>
      <c r="E108" s="47">
        <v>0</v>
      </c>
      <c r="F108" s="47">
        <v>38</v>
      </c>
      <c r="G108" s="47">
        <v>0</v>
      </c>
      <c r="H108" s="48">
        <v>0</v>
      </c>
      <c r="I108" s="48">
        <v>38</v>
      </c>
      <c r="J108" s="38">
        <v>7.0474777448071215</v>
      </c>
      <c r="K108" s="21"/>
    </row>
    <row r="109" spans="2:11">
      <c r="B109" s="617">
        <v>5106828</v>
      </c>
      <c r="C109" s="2" t="s">
        <v>100</v>
      </c>
      <c r="D109" s="102">
        <v>12097</v>
      </c>
      <c r="E109" s="47">
        <v>4</v>
      </c>
      <c r="F109" s="47">
        <v>46</v>
      </c>
      <c r="G109" s="47">
        <v>16</v>
      </c>
      <c r="H109" s="48">
        <v>11</v>
      </c>
      <c r="I109" s="48">
        <v>77</v>
      </c>
      <c r="J109" s="38">
        <v>6.3652145159957012</v>
      </c>
      <c r="K109" s="21"/>
    </row>
    <row r="110" spans="2:11">
      <c r="B110" s="617">
        <v>5106851</v>
      </c>
      <c r="C110" s="2" t="s">
        <v>672</v>
      </c>
      <c r="D110" s="102">
        <v>2877</v>
      </c>
      <c r="E110" s="47">
        <v>0</v>
      </c>
      <c r="F110" s="47">
        <v>0</v>
      </c>
      <c r="G110" s="47">
        <v>0</v>
      </c>
      <c r="H110" s="48">
        <v>0</v>
      </c>
      <c r="I110" s="48">
        <v>0</v>
      </c>
      <c r="J110" s="38">
        <v>0</v>
      </c>
      <c r="K110" s="21"/>
    </row>
    <row r="111" spans="2:11">
      <c r="B111" s="617">
        <v>5107008</v>
      </c>
      <c r="C111" s="2" t="s">
        <v>102</v>
      </c>
      <c r="D111" s="102">
        <v>16021</v>
      </c>
      <c r="E111" s="47">
        <v>10</v>
      </c>
      <c r="F111" s="47">
        <v>113</v>
      </c>
      <c r="G111" s="47">
        <v>1</v>
      </c>
      <c r="H111" s="48">
        <v>1</v>
      </c>
      <c r="I111" s="48">
        <v>125</v>
      </c>
      <c r="J111" s="38">
        <v>7.8022595343611503</v>
      </c>
      <c r="K111" s="21"/>
    </row>
    <row r="112" spans="2:11">
      <c r="B112" s="617">
        <v>5107040</v>
      </c>
      <c r="C112" s="2" t="s">
        <v>103</v>
      </c>
      <c r="D112" s="102">
        <v>62983</v>
      </c>
      <c r="E112" s="47">
        <v>119</v>
      </c>
      <c r="F112" s="47">
        <v>660</v>
      </c>
      <c r="G112" s="47">
        <v>28</v>
      </c>
      <c r="H112" s="48">
        <v>33</v>
      </c>
      <c r="I112" s="48">
        <v>840</v>
      </c>
      <c r="J112" s="38">
        <v>13.336932188050744</v>
      </c>
      <c r="K112" s="21"/>
    </row>
    <row r="113" spans="2:11">
      <c r="B113" s="617">
        <v>5107065</v>
      </c>
      <c r="C113" s="2" t="s">
        <v>104</v>
      </c>
      <c r="D113" s="102">
        <v>17937</v>
      </c>
      <c r="E113" s="47">
        <v>17</v>
      </c>
      <c r="F113" s="47">
        <v>200</v>
      </c>
      <c r="G113" s="47">
        <v>1</v>
      </c>
      <c r="H113" s="48">
        <v>0</v>
      </c>
      <c r="I113" s="48">
        <v>218</v>
      </c>
      <c r="J113" s="38">
        <v>12.153648882198807</v>
      </c>
      <c r="K113" s="21"/>
    </row>
    <row r="114" spans="2:11">
      <c r="B114" s="617">
        <v>5107156</v>
      </c>
      <c r="C114" s="2" t="s">
        <v>673</v>
      </c>
      <c r="D114" s="102">
        <v>2743</v>
      </c>
      <c r="E114" s="47">
        <v>0</v>
      </c>
      <c r="F114" s="47">
        <v>0</v>
      </c>
      <c r="G114" s="47">
        <v>0</v>
      </c>
      <c r="H114" s="48">
        <v>0</v>
      </c>
      <c r="I114" s="48">
        <v>0</v>
      </c>
      <c r="J114" s="38">
        <v>0</v>
      </c>
      <c r="K114" s="21"/>
    </row>
    <row r="115" spans="2:11">
      <c r="B115" s="617">
        <v>5107180</v>
      </c>
      <c r="C115" s="2" t="s">
        <v>106</v>
      </c>
      <c r="D115" s="102">
        <v>10329</v>
      </c>
      <c r="E115" s="47">
        <v>12</v>
      </c>
      <c r="F115" s="47">
        <v>124</v>
      </c>
      <c r="G115" s="47">
        <v>2</v>
      </c>
      <c r="H115" s="48">
        <v>0</v>
      </c>
      <c r="I115" s="48">
        <v>138</v>
      </c>
      <c r="J115" s="38">
        <v>13.360441475457451</v>
      </c>
      <c r="K115" s="21"/>
    </row>
    <row r="116" spans="2:11">
      <c r="B116" s="617">
        <v>5107198</v>
      </c>
      <c r="C116" s="2" t="s">
        <v>674</v>
      </c>
      <c r="D116" s="102">
        <v>2422</v>
      </c>
      <c r="E116" s="47">
        <v>0</v>
      </c>
      <c r="F116" s="47">
        <v>0</v>
      </c>
      <c r="G116" s="47">
        <v>0</v>
      </c>
      <c r="H116" s="48">
        <v>0</v>
      </c>
      <c r="I116" s="48">
        <v>0</v>
      </c>
      <c r="J116" s="38">
        <v>0</v>
      </c>
      <c r="K116" s="21"/>
    </row>
    <row r="117" spans="2:11">
      <c r="B117" s="617">
        <v>5107206</v>
      </c>
      <c r="C117" s="2" t="s">
        <v>108</v>
      </c>
      <c r="D117" s="102">
        <v>5153</v>
      </c>
      <c r="E117" s="47">
        <v>12</v>
      </c>
      <c r="F117" s="47">
        <v>48</v>
      </c>
      <c r="G117" s="47">
        <v>7</v>
      </c>
      <c r="H117" s="48">
        <v>13</v>
      </c>
      <c r="I117" s="48">
        <v>80</v>
      </c>
      <c r="J117" s="38">
        <v>15.524936929943722</v>
      </c>
      <c r="K117" s="21"/>
    </row>
    <row r="118" spans="2:11">
      <c r="B118" s="617">
        <v>5107578</v>
      </c>
      <c r="C118" s="2" t="s">
        <v>109</v>
      </c>
      <c r="D118" s="102">
        <v>4036</v>
      </c>
      <c r="E118" s="47">
        <v>1</v>
      </c>
      <c r="F118" s="47">
        <v>22</v>
      </c>
      <c r="G118" s="47">
        <v>0</v>
      </c>
      <c r="H118" s="48">
        <v>0</v>
      </c>
      <c r="I118" s="48">
        <v>23</v>
      </c>
      <c r="J118" s="38">
        <v>5.6987115956392467</v>
      </c>
      <c r="K118" s="21"/>
    </row>
    <row r="119" spans="2:11">
      <c r="B119" s="617">
        <v>5107602</v>
      </c>
      <c r="C119" s="2" t="s">
        <v>110</v>
      </c>
      <c r="D119" s="102">
        <v>236067</v>
      </c>
      <c r="E119" s="47">
        <v>590</v>
      </c>
      <c r="F119" s="47">
        <v>1097</v>
      </c>
      <c r="G119" s="47">
        <v>57</v>
      </c>
      <c r="H119" s="48">
        <v>99</v>
      </c>
      <c r="I119" s="48">
        <v>1843</v>
      </c>
      <c r="J119" s="38">
        <v>7.8071056098480511</v>
      </c>
      <c r="K119" s="21"/>
    </row>
    <row r="120" spans="2:11">
      <c r="B120" s="617">
        <v>5107701</v>
      </c>
      <c r="C120" s="2" t="s">
        <v>111</v>
      </c>
      <c r="D120" s="102">
        <v>17067</v>
      </c>
      <c r="E120" s="47">
        <v>77</v>
      </c>
      <c r="F120" s="47">
        <v>204</v>
      </c>
      <c r="G120" s="47">
        <v>1</v>
      </c>
      <c r="H120" s="48">
        <v>0</v>
      </c>
      <c r="I120" s="48">
        <v>282</v>
      </c>
      <c r="J120" s="38">
        <v>16.523114782914394</v>
      </c>
      <c r="K120" s="21"/>
    </row>
    <row r="121" spans="2:11">
      <c r="B121" s="617">
        <v>5107750</v>
      </c>
      <c r="C121" s="2" t="s">
        <v>112</v>
      </c>
      <c r="D121" s="102">
        <v>3295</v>
      </c>
      <c r="E121" s="47">
        <v>0</v>
      </c>
      <c r="F121" s="47">
        <v>0</v>
      </c>
      <c r="G121" s="47">
        <v>0</v>
      </c>
      <c r="H121" s="48">
        <v>0</v>
      </c>
      <c r="I121" s="48">
        <v>0</v>
      </c>
      <c r="J121" s="38">
        <v>0</v>
      </c>
      <c r="K121" s="21"/>
    </row>
    <row r="122" spans="2:11">
      <c r="B122" s="617">
        <v>5107248</v>
      </c>
      <c r="C122" s="2" t="s">
        <v>675</v>
      </c>
      <c r="D122" s="102">
        <v>4563</v>
      </c>
      <c r="E122" s="47">
        <v>0</v>
      </c>
      <c r="F122" s="47">
        <v>0</v>
      </c>
      <c r="G122" s="47">
        <v>0</v>
      </c>
      <c r="H122" s="48">
        <v>0</v>
      </c>
      <c r="I122" s="48">
        <v>0</v>
      </c>
      <c r="J122" s="38">
        <v>0</v>
      </c>
      <c r="K122" s="21"/>
    </row>
    <row r="123" spans="2:11">
      <c r="B123" s="617">
        <v>5107743</v>
      </c>
      <c r="C123" s="2" t="s">
        <v>114</v>
      </c>
      <c r="D123" s="102">
        <v>2633</v>
      </c>
      <c r="E123" s="47">
        <v>3</v>
      </c>
      <c r="F123" s="47">
        <v>21</v>
      </c>
      <c r="G123" s="47">
        <v>0</v>
      </c>
      <c r="H123" s="48">
        <v>0</v>
      </c>
      <c r="I123" s="48">
        <v>24</v>
      </c>
      <c r="J123" s="38">
        <v>9.1150778579567024</v>
      </c>
      <c r="K123" s="21"/>
    </row>
    <row r="124" spans="2:11">
      <c r="B124" s="617">
        <v>5107768</v>
      </c>
      <c r="C124" s="2" t="s">
        <v>676</v>
      </c>
      <c r="D124" s="102">
        <v>3526</v>
      </c>
      <c r="E124" s="47">
        <v>0</v>
      </c>
      <c r="F124" s="47">
        <v>0</v>
      </c>
      <c r="G124" s="47">
        <v>0</v>
      </c>
      <c r="H124" s="48">
        <v>0</v>
      </c>
      <c r="I124" s="48">
        <v>0</v>
      </c>
      <c r="J124" s="38">
        <v>0</v>
      </c>
      <c r="K124" s="21"/>
    </row>
    <row r="125" spans="2:11">
      <c r="B125" s="617">
        <v>5107776</v>
      </c>
      <c r="C125" s="2" t="s">
        <v>116</v>
      </c>
      <c r="D125" s="102">
        <v>8460</v>
      </c>
      <c r="E125" s="47">
        <v>1</v>
      </c>
      <c r="F125" s="47">
        <v>24</v>
      </c>
      <c r="G125" s="47">
        <v>0</v>
      </c>
      <c r="H125" s="48">
        <v>1</v>
      </c>
      <c r="I125" s="48">
        <v>26</v>
      </c>
      <c r="J125" s="38">
        <v>3.0732860520094563</v>
      </c>
      <c r="K125" s="21"/>
    </row>
    <row r="126" spans="2:11">
      <c r="B126" s="617">
        <v>5107263</v>
      </c>
      <c r="C126" s="2" t="s">
        <v>117</v>
      </c>
      <c r="D126" s="102">
        <v>3155</v>
      </c>
      <c r="E126" s="47">
        <v>0</v>
      </c>
      <c r="F126" s="47">
        <v>0</v>
      </c>
      <c r="G126" s="47">
        <v>0</v>
      </c>
      <c r="H126" s="48">
        <v>0</v>
      </c>
      <c r="I126" s="48">
        <v>0</v>
      </c>
      <c r="J126" s="38">
        <v>0</v>
      </c>
      <c r="K126" s="21"/>
    </row>
    <row r="127" spans="2:11">
      <c r="B127" s="617">
        <v>5107792</v>
      </c>
      <c r="C127" s="2" t="s">
        <v>118</v>
      </c>
      <c r="D127" s="102">
        <v>5323</v>
      </c>
      <c r="E127" s="47">
        <v>0</v>
      </c>
      <c r="F127" s="47">
        <v>1</v>
      </c>
      <c r="G127" s="47">
        <v>0</v>
      </c>
      <c r="H127" s="48">
        <v>0</v>
      </c>
      <c r="I127" s="48">
        <v>1</v>
      </c>
      <c r="J127" s="38">
        <v>0.18786398647379299</v>
      </c>
      <c r="K127" s="21"/>
    </row>
    <row r="128" spans="2:11">
      <c r="B128" s="617">
        <v>5107800</v>
      </c>
      <c r="C128" s="2" t="s">
        <v>119</v>
      </c>
      <c r="D128" s="102">
        <v>16819</v>
      </c>
      <c r="E128" s="47">
        <v>34</v>
      </c>
      <c r="F128" s="47">
        <v>113</v>
      </c>
      <c r="G128" s="47">
        <v>10</v>
      </c>
      <c r="H128" s="48">
        <v>1</v>
      </c>
      <c r="I128" s="48">
        <v>158</v>
      </c>
      <c r="J128" s="38">
        <v>9.3941375824959881</v>
      </c>
      <c r="K128" s="21"/>
    </row>
    <row r="129" spans="2:11">
      <c r="B129" s="617">
        <v>5107859</v>
      </c>
      <c r="C129" s="2" t="s">
        <v>120</v>
      </c>
      <c r="D129" s="102">
        <v>11801</v>
      </c>
      <c r="E129" s="47">
        <v>8</v>
      </c>
      <c r="F129" s="47">
        <v>102</v>
      </c>
      <c r="G129" s="47">
        <v>0</v>
      </c>
      <c r="H129" s="48">
        <v>1</v>
      </c>
      <c r="I129" s="48">
        <v>111</v>
      </c>
      <c r="J129" s="38">
        <v>9.4059825438522147</v>
      </c>
      <c r="K129" s="21"/>
    </row>
    <row r="130" spans="2:11">
      <c r="B130" s="617">
        <v>5107297</v>
      </c>
      <c r="C130" s="2" t="s">
        <v>121</v>
      </c>
      <c r="D130" s="102">
        <v>4105</v>
      </c>
      <c r="E130" s="47">
        <v>0</v>
      </c>
      <c r="F130" s="47">
        <v>0</v>
      </c>
      <c r="G130" s="47">
        <v>0</v>
      </c>
      <c r="H130" s="48">
        <v>0</v>
      </c>
      <c r="I130" s="48">
        <v>0</v>
      </c>
      <c r="J130" s="38">
        <v>0</v>
      </c>
      <c r="K130" s="21"/>
    </row>
    <row r="131" spans="2:11">
      <c r="B131" s="617">
        <v>5107305</v>
      </c>
      <c r="C131" s="2" t="s">
        <v>122</v>
      </c>
      <c r="D131" s="102">
        <v>21011</v>
      </c>
      <c r="E131" s="47">
        <v>32</v>
      </c>
      <c r="F131" s="47">
        <v>78</v>
      </c>
      <c r="G131" s="47">
        <v>12</v>
      </c>
      <c r="H131" s="48">
        <v>7</v>
      </c>
      <c r="I131" s="48">
        <v>129</v>
      </c>
      <c r="J131" s="38">
        <v>6.1396411403550522</v>
      </c>
      <c r="K131" s="21"/>
    </row>
    <row r="132" spans="2:11">
      <c r="B132" s="617">
        <v>5107354</v>
      </c>
      <c r="C132" s="2" t="s">
        <v>123</v>
      </c>
      <c r="D132" s="102">
        <v>5620</v>
      </c>
      <c r="E132" s="47">
        <v>4</v>
      </c>
      <c r="F132" s="47">
        <v>30</v>
      </c>
      <c r="G132" s="47">
        <v>0</v>
      </c>
      <c r="H132" s="48">
        <v>0</v>
      </c>
      <c r="I132" s="48">
        <v>34</v>
      </c>
      <c r="J132" s="38">
        <v>6.0498220640569391</v>
      </c>
      <c r="K132" s="21"/>
    </row>
    <row r="133" spans="2:11">
      <c r="B133" s="617">
        <v>5107107</v>
      </c>
      <c r="C133" s="2" t="s">
        <v>124</v>
      </c>
      <c r="D133" s="102">
        <v>18846</v>
      </c>
      <c r="E133" s="47">
        <v>24</v>
      </c>
      <c r="F133" s="47">
        <v>83</v>
      </c>
      <c r="G133" s="47">
        <v>4</v>
      </c>
      <c r="H133" s="48">
        <v>4</v>
      </c>
      <c r="I133" s="48">
        <v>115</v>
      </c>
      <c r="J133" s="38">
        <v>6.1020906293112596</v>
      </c>
      <c r="K133" s="21"/>
    </row>
    <row r="134" spans="2:11">
      <c r="B134" s="617">
        <v>5107404</v>
      </c>
      <c r="C134" s="2" t="s">
        <v>677</v>
      </c>
      <c r="D134" s="102">
        <v>4779</v>
      </c>
      <c r="E134" s="47">
        <v>0</v>
      </c>
      <c r="F134" s="47">
        <v>0</v>
      </c>
      <c r="G134" s="47">
        <v>0</v>
      </c>
      <c r="H134" s="48">
        <v>0</v>
      </c>
      <c r="I134" s="48">
        <v>0</v>
      </c>
      <c r="J134" s="38">
        <v>0</v>
      </c>
      <c r="K134" s="21"/>
    </row>
    <row r="135" spans="2:11">
      <c r="B135" s="617">
        <v>5107875</v>
      </c>
      <c r="C135" s="2" t="s">
        <v>126</v>
      </c>
      <c r="D135" s="102">
        <v>26695</v>
      </c>
      <c r="E135" s="47">
        <v>14</v>
      </c>
      <c r="F135" s="47">
        <v>168</v>
      </c>
      <c r="G135" s="47">
        <v>2</v>
      </c>
      <c r="H135" s="48">
        <v>3</v>
      </c>
      <c r="I135" s="48">
        <v>187</v>
      </c>
      <c r="J135" s="38">
        <v>7.0050571268027717</v>
      </c>
      <c r="K135" s="21"/>
    </row>
    <row r="136" spans="2:11">
      <c r="B136" s="617">
        <v>5107883</v>
      </c>
      <c r="C136" s="2" t="s">
        <v>678</v>
      </c>
      <c r="D136" s="102">
        <v>1678</v>
      </c>
      <c r="E136" s="47">
        <v>0</v>
      </c>
      <c r="F136" s="47">
        <v>0</v>
      </c>
      <c r="G136" s="47">
        <v>0</v>
      </c>
      <c r="H136" s="48">
        <v>0</v>
      </c>
      <c r="I136" s="48">
        <v>0</v>
      </c>
      <c r="J136" s="38">
        <v>0</v>
      </c>
      <c r="K136" s="21"/>
    </row>
    <row r="137" spans="2:11">
      <c r="B137" s="617">
        <v>5107909</v>
      </c>
      <c r="C137" s="2" t="s">
        <v>128</v>
      </c>
      <c r="D137" s="102">
        <v>146005</v>
      </c>
      <c r="E137" s="47">
        <v>302</v>
      </c>
      <c r="F137" s="47">
        <v>1380</v>
      </c>
      <c r="G137" s="47">
        <v>29</v>
      </c>
      <c r="H137" s="48">
        <v>116</v>
      </c>
      <c r="I137" s="48">
        <v>1827</v>
      </c>
      <c r="J137" s="38">
        <v>12.513270093489949</v>
      </c>
      <c r="K137" s="21"/>
    </row>
    <row r="138" spans="2:11">
      <c r="B138" s="617">
        <v>5107925</v>
      </c>
      <c r="C138" s="2" t="s">
        <v>129</v>
      </c>
      <c r="D138" s="102">
        <v>92769</v>
      </c>
      <c r="E138" s="47">
        <v>182</v>
      </c>
      <c r="F138" s="47">
        <v>1031</v>
      </c>
      <c r="G138" s="47">
        <v>13</v>
      </c>
      <c r="H138" s="48">
        <v>54</v>
      </c>
      <c r="I138" s="48">
        <v>1280</v>
      </c>
      <c r="J138" s="38">
        <v>13.79771259795837</v>
      </c>
      <c r="K138" s="21"/>
    </row>
    <row r="139" spans="2:11">
      <c r="B139" s="617">
        <v>5107941</v>
      </c>
      <c r="C139" s="2" t="s">
        <v>130</v>
      </c>
      <c r="D139" s="102">
        <v>9414</v>
      </c>
      <c r="E139" s="47">
        <v>1</v>
      </c>
      <c r="F139" s="47">
        <v>32</v>
      </c>
      <c r="G139" s="47">
        <v>0</v>
      </c>
      <c r="H139" s="48">
        <v>0</v>
      </c>
      <c r="I139" s="48">
        <v>33</v>
      </c>
      <c r="J139" s="38">
        <v>3.5054174633524537</v>
      </c>
      <c r="K139" s="21"/>
    </row>
    <row r="140" spans="2:11">
      <c r="B140" s="617">
        <v>5107958</v>
      </c>
      <c r="C140" s="2" t="s">
        <v>131</v>
      </c>
      <c r="D140" s="102">
        <v>105704</v>
      </c>
      <c r="E140" s="47">
        <v>181</v>
      </c>
      <c r="F140" s="47">
        <v>517</v>
      </c>
      <c r="G140" s="47">
        <v>3</v>
      </c>
      <c r="H140" s="48">
        <v>83</v>
      </c>
      <c r="I140" s="48">
        <v>784</v>
      </c>
      <c r="J140" s="38">
        <v>7.4169378642246269</v>
      </c>
      <c r="K140" s="21"/>
    </row>
    <row r="141" spans="2:11">
      <c r="B141" s="617">
        <v>5108006</v>
      </c>
      <c r="C141" s="2" t="s">
        <v>132</v>
      </c>
      <c r="D141" s="102">
        <v>14046</v>
      </c>
      <c r="E141" s="47">
        <v>12</v>
      </c>
      <c r="F141" s="47">
        <v>128</v>
      </c>
      <c r="G141" s="47">
        <v>0</v>
      </c>
      <c r="H141" s="48">
        <v>0</v>
      </c>
      <c r="I141" s="48">
        <v>140</v>
      </c>
      <c r="J141" s="38">
        <v>9.9672504627652003</v>
      </c>
      <c r="K141" s="21"/>
    </row>
    <row r="142" spans="2:11">
      <c r="B142" s="617">
        <v>5108055</v>
      </c>
      <c r="C142" s="2" t="s">
        <v>133</v>
      </c>
      <c r="D142" s="102">
        <v>9476</v>
      </c>
      <c r="E142" s="47">
        <v>18</v>
      </c>
      <c r="F142" s="47">
        <v>93</v>
      </c>
      <c r="G142" s="47">
        <v>5</v>
      </c>
      <c r="H142" s="48">
        <v>6</v>
      </c>
      <c r="I142" s="48">
        <v>122</v>
      </c>
      <c r="J142" s="38">
        <v>12.874630645842128</v>
      </c>
      <c r="K142" s="21"/>
    </row>
    <row r="143" spans="2:11">
      <c r="B143" s="617">
        <v>5108105</v>
      </c>
      <c r="C143" s="2" t="s">
        <v>134</v>
      </c>
      <c r="D143" s="102">
        <v>3824</v>
      </c>
      <c r="E143" s="47">
        <v>0</v>
      </c>
      <c r="F143" s="47">
        <v>0</v>
      </c>
      <c r="G143" s="47">
        <v>0</v>
      </c>
      <c r="H143" s="48">
        <v>0</v>
      </c>
      <c r="I143" s="48">
        <v>0</v>
      </c>
      <c r="J143" s="38">
        <v>0</v>
      </c>
      <c r="K143" s="21"/>
    </row>
    <row r="144" spans="2:11">
      <c r="B144" s="617">
        <v>5108204</v>
      </c>
      <c r="C144" s="2" t="s">
        <v>135</v>
      </c>
      <c r="D144" s="102">
        <v>3547</v>
      </c>
      <c r="E144" s="47">
        <v>2</v>
      </c>
      <c r="F144" s="47">
        <v>37</v>
      </c>
      <c r="G144" s="47">
        <v>1</v>
      </c>
      <c r="H144" s="48">
        <v>1</v>
      </c>
      <c r="I144" s="48">
        <v>41</v>
      </c>
      <c r="J144" s="38">
        <v>11.559063997744571</v>
      </c>
      <c r="K144" s="21"/>
    </row>
    <row r="145" spans="2:11">
      <c r="B145" s="617">
        <v>5108303</v>
      </c>
      <c r="C145" s="2" t="s">
        <v>136</v>
      </c>
      <c r="D145" s="102">
        <v>3490</v>
      </c>
      <c r="E145" s="47">
        <v>0</v>
      </c>
      <c r="F145" s="47">
        <v>0</v>
      </c>
      <c r="G145" s="47">
        <v>0</v>
      </c>
      <c r="H145" s="48">
        <v>0</v>
      </c>
      <c r="I145" s="48">
        <v>0</v>
      </c>
      <c r="J145" s="38">
        <v>0</v>
      </c>
      <c r="K145" s="21"/>
    </row>
    <row r="146" spans="2:11">
      <c r="B146" s="617">
        <v>5108352</v>
      </c>
      <c r="C146" s="2" t="s">
        <v>679</v>
      </c>
      <c r="D146" s="102">
        <v>3126</v>
      </c>
      <c r="E146" s="47">
        <v>0</v>
      </c>
      <c r="F146" s="47">
        <v>0</v>
      </c>
      <c r="G146" s="47">
        <v>0</v>
      </c>
      <c r="H146" s="48">
        <v>0</v>
      </c>
      <c r="I146" s="48">
        <v>0</v>
      </c>
      <c r="J146" s="38">
        <v>0</v>
      </c>
      <c r="K146" s="21"/>
    </row>
    <row r="147" spans="2:11">
      <c r="B147" s="617">
        <v>5108402</v>
      </c>
      <c r="C147" s="2" t="s">
        <v>138</v>
      </c>
      <c r="D147" s="102">
        <v>287882</v>
      </c>
      <c r="E147" s="47">
        <v>1519</v>
      </c>
      <c r="F147" s="47">
        <v>2717</v>
      </c>
      <c r="G147" s="47">
        <v>241</v>
      </c>
      <c r="H147" s="48">
        <v>259</v>
      </c>
      <c r="I147" s="48">
        <v>4736</v>
      </c>
      <c r="J147" s="38">
        <v>16.451184860463663</v>
      </c>
      <c r="K147" s="21"/>
    </row>
    <row r="148" spans="2:11">
      <c r="B148" s="617">
        <v>5108501</v>
      </c>
      <c r="C148" s="2" t="s">
        <v>139</v>
      </c>
      <c r="D148" s="102">
        <v>11402</v>
      </c>
      <c r="E148" s="47">
        <v>11</v>
      </c>
      <c r="F148" s="47">
        <v>58</v>
      </c>
      <c r="G148" s="47">
        <v>2</v>
      </c>
      <c r="H148" s="48">
        <v>2</v>
      </c>
      <c r="I148" s="48">
        <v>73</v>
      </c>
      <c r="J148" s="38">
        <v>6.4023855463953687</v>
      </c>
      <c r="K148" s="21"/>
    </row>
    <row r="149" spans="2:11">
      <c r="B149" s="617">
        <v>5105507</v>
      </c>
      <c r="C149" s="2" t="s">
        <v>140</v>
      </c>
      <c r="D149" s="102">
        <v>16271</v>
      </c>
      <c r="E149" s="49">
        <v>11</v>
      </c>
      <c r="F149" s="49">
        <v>136</v>
      </c>
      <c r="G149" s="49">
        <v>0</v>
      </c>
      <c r="H149" s="48">
        <v>0</v>
      </c>
      <c r="I149" s="48">
        <v>147</v>
      </c>
      <c r="J149" s="38">
        <v>9.0344785200663758</v>
      </c>
      <c r="K149" s="21"/>
    </row>
    <row r="150" spans="2:11">
      <c r="B150" s="618">
        <v>5108600</v>
      </c>
      <c r="C150" s="6" t="s">
        <v>141</v>
      </c>
      <c r="D150" s="103">
        <v>26496</v>
      </c>
      <c r="E150" s="50">
        <v>31</v>
      </c>
      <c r="F150" s="50">
        <v>193</v>
      </c>
      <c r="G150" s="50">
        <v>0</v>
      </c>
      <c r="H150" s="51">
        <v>3</v>
      </c>
      <c r="I150" s="501">
        <v>227</v>
      </c>
      <c r="J150" s="41">
        <v>8.5673309178743953</v>
      </c>
      <c r="K150" s="21"/>
    </row>
    <row r="151" spans="2:11">
      <c r="B151" t="s">
        <v>275</v>
      </c>
      <c r="I151" s="49"/>
      <c r="J151" s="38"/>
      <c r="K151" s="21"/>
    </row>
    <row r="153" spans="2:11">
      <c r="B153" s="16" t="s">
        <v>514</v>
      </c>
    </row>
    <row r="154" spans="2:11">
      <c r="B154" t="s">
        <v>515</v>
      </c>
    </row>
  </sheetData>
  <mergeCells count="1">
    <mergeCell ref="B1:J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rgb="FFFF0000"/>
  </sheetPr>
  <dimension ref="B1:G154"/>
  <sheetViews>
    <sheetView showGridLines="0" workbookViewId="0">
      <selection activeCell="B6" sqref="B6"/>
    </sheetView>
  </sheetViews>
  <sheetFormatPr defaultRowHeight="15"/>
  <cols>
    <col min="3" max="3" width="30" bestFit="1" customWidth="1"/>
    <col min="4" max="6" width="20.140625" customWidth="1"/>
  </cols>
  <sheetData>
    <row r="1" spans="2:7">
      <c r="B1" s="650" t="s">
        <v>237</v>
      </c>
      <c r="C1" s="650"/>
      <c r="D1" s="650"/>
      <c r="E1" s="650"/>
      <c r="F1" s="650"/>
    </row>
    <row r="2" spans="2:7">
      <c r="B2" s="129"/>
      <c r="C2" s="129"/>
      <c r="D2" s="129"/>
      <c r="E2" s="129"/>
      <c r="F2" s="129"/>
    </row>
    <row r="3" spans="2:7">
      <c r="B3" s="19" t="s">
        <v>478</v>
      </c>
    </row>
    <row r="4" spans="2:7">
      <c r="B4" s="19" t="s">
        <v>627</v>
      </c>
    </row>
    <row r="5" spans="2:7">
      <c r="B5" s="107">
        <v>2020</v>
      </c>
    </row>
    <row r="6" spans="2:7">
      <c r="B6" s="106" t="s">
        <v>302</v>
      </c>
    </row>
    <row r="7" spans="2:7">
      <c r="B7" s="34"/>
    </row>
    <row r="8" spans="2:7" ht="93.75" customHeight="1">
      <c r="B8" s="15" t="s">
        <v>186</v>
      </c>
      <c r="C8" s="1" t="s">
        <v>0</v>
      </c>
      <c r="D8" s="45" t="s">
        <v>597</v>
      </c>
      <c r="E8" s="46" t="s">
        <v>628</v>
      </c>
      <c r="F8" s="45" t="s">
        <v>620</v>
      </c>
    </row>
    <row r="9" spans="2:7">
      <c r="B9" s="52" t="s">
        <v>191</v>
      </c>
      <c r="C9" s="7" t="s">
        <v>192</v>
      </c>
      <c r="D9" s="52" t="s">
        <v>193</v>
      </c>
      <c r="E9" s="88" t="s">
        <v>194</v>
      </c>
      <c r="F9" s="52" t="s">
        <v>290</v>
      </c>
    </row>
    <row r="10" spans="2:7">
      <c r="B10" s="617">
        <v>5100102</v>
      </c>
      <c r="C10" s="2" t="s">
        <v>1</v>
      </c>
      <c r="D10" s="102">
        <v>5375</v>
      </c>
      <c r="E10" s="519">
        <v>0</v>
      </c>
      <c r="F10" s="38">
        <v>0</v>
      </c>
      <c r="G10" s="21"/>
    </row>
    <row r="11" spans="2:7">
      <c r="B11" s="617">
        <v>5100201</v>
      </c>
      <c r="C11" s="2" t="s">
        <v>2</v>
      </c>
      <c r="D11" s="102">
        <v>26204</v>
      </c>
      <c r="E11" s="520">
        <v>95</v>
      </c>
      <c r="F11" s="38">
        <v>3.6254007021828731</v>
      </c>
      <c r="G11" s="21"/>
    </row>
    <row r="12" spans="2:7">
      <c r="B12" s="617">
        <v>5100250</v>
      </c>
      <c r="C12" s="2" t="s">
        <v>3</v>
      </c>
      <c r="D12" s="102">
        <v>51946</v>
      </c>
      <c r="E12" s="520">
        <v>148</v>
      </c>
      <c r="F12" s="38">
        <v>2.8491125399453279</v>
      </c>
      <c r="G12" s="21"/>
    </row>
    <row r="13" spans="2:7">
      <c r="B13" s="617">
        <v>5100300</v>
      </c>
      <c r="C13" s="2" t="s">
        <v>4</v>
      </c>
      <c r="D13" s="102">
        <v>19379</v>
      </c>
      <c r="E13" s="520">
        <v>35</v>
      </c>
      <c r="F13" s="38">
        <v>1.8060787450332834</v>
      </c>
      <c r="G13" s="21"/>
    </row>
    <row r="14" spans="2:7">
      <c r="B14" s="617">
        <v>5100359</v>
      </c>
      <c r="C14" s="2" t="s">
        <v>5</v>
      </c>
      <c r="D14" s="102">
        <v>6983</v>
      </c>
      <c r="E14" s="520">
        <v>5</v>
      </c>
      <c r="F14" s="38">
        <v>0.71602463124731497</v>
      </c>
      <c r="G14" s="21"/>
    </row>
    <row r="15" spans="2:7">
      <c r="B15" s="617">
        <v>5100409</v>
      </c>
      <c r="C15" s="2" t="s">
        <v>6</v>
      </c>
      <c r="D15" s="102">
        <v>12188</v>
      </c>
      <c r="E15" s="520">
        <v>6</v>
      </c>
      <c r="F15" s="38">
        <v>0.49228749589760423</v>
      </c>
      <c r="G15" s="21"/>
    </row>
    <row r="16" spans="2:7">
      <c r="B16" s="617">
        <v>5100508</v>
      </c>
      <c r="C16" s="2" t="s">
        <v>7</v>
      </c>
      <c r="D16" s="102">
        <v>11473</v>
      </c>
      <c r="E16" s="520">
        <v>0</v>
      </c>
      <c r="F16" s="38">
        <v>0</v>
      </c>
      <c r="G16" s="21"/>
    </row>
    <row r="17" spans="2:7">
      <c r="B17" s="617">
        <v>5100607</v>
      </c>
      <c r="C17" s="2" t="s">
        <v>8</v>
      </c>
      <c r="D17" s="102">
        <v>11133</v>
      </c>
      <c r="E17" s="520">
        <v>14</v>
      </c>
      <c r="F17" s="38">
        <v>1.2575226803197699</v>
      </c>
      <c r="G17" s="21"/>
    </row>
    <row r="18" spans="2:7">
      <c r="B18" s="617">
        <v>5100805</v>
      </c>
      <c r="C18" s="2" t="s">
        <v>9</v>
      </c>
      <c r="D18" s="102">
        <v>10283</v>
      </c>
      <c r="E18" s="520">
        <v>27</v>
      </c>
      <c r="F18" s="38">
        <v>2.6256928911796167</v>
      </c>
      <c r="G18" s="21"/>
    </row>
    <row r="19" spans="2:7">
      <c r="B19" s="617">
        <v>5101001</v>
      </c>
      <c r="C19" s="2" t="s">
        <v>10</v>
      </c>
      <c r="D19" s="102">
        <v>3081</v>
      </c>
      <c r="E19" s="520">
        <v>6</v>
      </c>
      <c r="F19" s="38">
        <v>1.9474196689386563</v>
      </c>
      <c r="G19" s="21"/>
    </row>
    <row r="20" spans="2:7">
      <c r="B20" s="617">
        <v>5101209</v>
      </c>
      <c r="C20" s="2" t="s">
        <v>11</v>
      </c>
      <c r="D20" s="102">
        <v>915</v>
      </c>
      <c r="E20" s="520">
        <v>0</v>
      </c>
      <c r="F20" s="38">
        <v>0</v>
      </c>
      <c r="G20" s="21"/>
    </row>
    <row r="21" spans="2:7">
      <c r="B21" s="617">
        <v>5101258</v>
      </c>
      <c r="C21" s="2" t="s">
        <v>12</v>
      </c>
      <c r="D21" s="102">
        <v>16951</v>
      </c>
      <c r="E21" s="520">
        <v>12</v>
      </c>
      <c r="F21" s="38">
        <v>0.70792283641083131</v>
      </c>
      <c r="G21" s="21"/>
    </row>
    <row r="22" spans="2:7">
      <c r="B22" s="617">
        <v>5101308</v>
      </c>
      <c r="C22" s="2" t="s">
        <v>13</v>
      </c>
      <c r="D22" s="102">
        <v>9502</v>
      </c>
      <c r="E22" s="520">
        <v>14</v>
      </c>
      <c r="F22" s="38">
        <v>1.4733740265207325</v>
      </c>
      <c r="G22" s="21"/>
    </row>
    <row r="23" spans="2:7">
      <c r="B23" s="617">
        <v>5101407</v>
      </c>
      <c r="C23" s="2" t="s">
        <v>14</v>
      </c>
      <c r="D23" s="102">
        <v>22714</v>
      </c>
      <c r="E23" s="520">
        <v>14</v>
      </c>
      <c r="F23" s="38">
        <v>0.61635995421326051</v>
      </c>
      <c r="G23" s="21"/>
    </row>
    <row r="24" spans="2:7">
      <c r="B24" s="617">
        <v>5101605</v>
      </c>
      <c r="C24" s="2" t="s">
        <v>15</v>
      </c>
      <c r="D24" s="102">
        <v>8566</v>
      </c>
      <c r="E24" s="520">
        <v>0</v>
      </c>
      <c r="F24" s="38">
        <v>0</v>
      </c>
      <c r="G24" s="21"/>
    </row>
    <row r="25" spans="2:7">
      <c r="B25" s="617">
        <v>5101704</v>
      </c>
      <c r="C25" s="2" t="s">
        <v>16</v>
      </c>
      <c r="D25" s="102">
        <v>35307</v>
      </c>
      <c r="E25" s="520">
        <v>92</v>
      </c>
      <c r="F25" s="38">
        <v>2.6057155804797918</v>
      </c>
      <c r="G25" s="21"/>
    </row>
    <row r="26" spans="2:7">
      <c r="B26" s="617">
        <v>5101803</v>
      </c>
      <c r="C26" s="2" t="s">
        <v>17</v>
      </c>
      <c r="D26" s="102">
        <v>61357</v>
      </c>
      <c r="E26" s="520">
        <v>218</v>
      </c>
      <c r="F26" s="38">
        <v>3.5529768404583013</v>
      </c>
      <c r="G26" s="21"/>
    </row>
    <row r="27" spans="2:7">
      <c r="B27" s="617">
        <v>5101852</v>
      </c>
      <c r="C27" s="2" t="s">
        <v>18</v>
      </c>
      <c r="D27" s="102">
        <v>6706</v>
      </c>
      <c r="E27" s="520">
        <v>0</v>
      </c>
      <c r="F27" s="38">
        <v>0</v>
      </c>
      <c r="G27" s="21"/>
    </row>
    <row r="28" spans="2:7">
      <c r="B28" s="617">
        <v>5101902</v>
      </c>
      <c r="C28" s="2" t="s">
        <v>19</v>
      </c>
      <c r="D28" s="102">
        <v>20135</v>
      </c>
      <c r="E28" s="520">
        <v>22</v>
      </c>
      <c r="F28" s="38">
        <v>1.0926247827166624</v>
      </c>
      <c r="G28" s="21"/>
    </row>
    <row r="29" spans="2:7">
      <c r="B29" s="617">
        <v>5102504</v>
      </c>
      <c r="C29" s="2" t="s">
        <v>20</v>
      </c>
      <c r="D29" s="102">
        <v>94861</v>
      </c>
      <c r="E29" s="520">
        <v>220</v>
      </c>
      <c r="F29" s="38">
        <v>2.3191828043136797</v>
      </c>
      <c r="G29" s="21"/>
    </row>
    <row r="30" spans="2:7">
      <c r="B30" s="617">
        <v>5102603</v>
      </c>
      <c r="C30" s="2" t="s">
        <v>21</v>
      </c>
      <c r="D30" s="102">
        <v>16127</v>
      </c>
      <c r="E30" s="520">
        <v>7</v>
      </c>
      <c r="F30" s="38">
        <v>0.43405469089105231</v>
      </c>
      <c r="G30" s="21"/>
    </row>
    <row r="31" spans="2:7">
      <c r="B31" s="617">
        <v>5102637</v>
      </c>
      <c r="C31" s="2" t="s">
        <v>22</v>
      </c>
      <c r="D31" s="102">
        <v>36148</v>
      </c>
      <c r="E31" s="520">
        <v>41</v>
      </c>
      <c r="F31" s="38">
        <v>1.1342259599424589</v>
      </c>
      <c r="G31" s="21"/>
    </row>
    <row r="32" spans="2:7">
      <c r="B32" s="617">
        <v>5102678</v>
      </c>
      <c r="C32" s="2" t="s">
        <v>23</v>
      </c>
      <c r="D32" s="102">
        <v>45192</v>
      </c>
      <c r="E32" s="520">
        <v>51</v>
      </c>
      <c r="F32" s="38">
        <v>1.128518321826872</v>
      </c>
      <c r="G32" s="21"/>
    </row>
    <row r="33" spans="2:7">
      <c r="B33" s="617">
        <v>5102686</v>
      </c>
      <c r="C33" s="2" t="s">
        <v>662</v>
      </c>
      <c r="D33" s="102">
        <v>7070</v>
      </c>
      <c r="E33" s="520">
        <v>0</v>
      </c>
      <c r="F33" s="38">
        <v>0</v>
      </c>
      <c r="G33" s="21"/>
    </row>
    <row r="34" spans="2:7">
      <c r="B34" s="617">
        <v>5102694</v>
      </c>
      <c r="C34" s="2" t="s">
        <v>25</v>
      </c>
      <c r="D34" s="102">
        <v>4726</v>
      </c>
      <c r="E34" s="520">
        <v>1</v>
      </c>
      <c r="F34" s="38">
        <v>0.21159542953872196</v>
      </c>
      <c r="G34" s="21"/>
    </row>
    <row r="35" spans="2:7">
      <c r="B35" s="617">
        <v>5102702</v>
      </c>
      <c r="C35" s="2" t="s">
        <v>26</v>
      </c>
      <c r="D35" s="102">
        <v>21842</v>
      </c>
      <c r="E35" s="520">
        <v>36</v>
      </c>
      <c r="F35" s="38">
        <v>1.6482007142203094</v>
      </c>
      <c r="G35" s="21"/>
    </row>
    <row r="36" spans="2:7">
      <c r="B36" s="617">
        <v>5102793</v>
      </c>
      <c r="C36" s="2" t="s">
        <v>27</v>
      </c>
      <c r="D36" s="102">
        <v>10198</v>
      </c>
      <c r="E36" s="520">
        <v>0</v>
      </c>
      <c r="F36" s="38">
        <v>0</v>
      </c>
      <c r="G36" s="21"/>
    </row>
    <row r="37" spans="2:7">
      <c r="B37" s="617">
        <v>5102850</v>
      </c>
      <c r="C37" s="2" t="s">
        <v>28</v>
      </c>
      <c r="D37" s="102">
        <v>8762</v>
      </c>
      <c r="E37" s="520">
        <v>0</v>
      </c>
      <c r="F37" s="38">
        <v>0</v>
      </c>
      <c r="G37" s="21"/>
    </row>
    <row r="38" spans="2:7">
      <c r="B38" s="617">
        <v>5103007</v>
      </c>
      <c r="C38" s="2" t="s">
        <v>29</v>
      </c>
      <c r="D38" s="102">
        <v>19912</v>
      </c>
      <c r="E38" s="520">
        <v>24</v>
      </c>
      <c r="F38" s="38">
        <v>1.2053033346725592</v>
      </c>
      <c r="G38" s="21"/>
    </row>
    <row r="39" spans="2:7">
      <c r="B39" s="617">
        <v>5103056</v>
      </c>
      <c r="C39" s="2" t="s">
        <v>30</v>
      </c>
      <c r="D39" s="102">
        <v>12245</v>
      </c>
      <c r="E39" s="520">
        <v>10</v>
      </c>
      <c r="F39" s="38">
        <v>0.81665986116782363</v>
      </c>
      <c r="G39" s="21"/>
    </row>
    <row r="40" spans="2:7">
      <c r="B40" s="617">
        <v>5103106</v>
      </c>
      <c r="C40" s="2" t="s">
        <v>31</v>
      </c>
      <c r="D40" s="102">
        <v>5709</v>
      </c>
      <c r="E40" s="520">
        <v>31</v>
      </c>
      <c r="F40" s="38">
        <v>5.4300227710632338</v>
      </c>
      <c r="G40" s="21"/>
    </row>
    <row r="41" spans="2:7">
      <c r="B41" s="617">
        <v>5103205</v>
      </c>
      <c r="C41" s="2" t="s">
        <v>32</v>
      </c>
      <c r="D41" s="102">
        <v>33650</v>
      </c>
      <c r="E41" s="520">
        <v>94</v>
      </c>
      <c r="F41" s="38">
        <v>2.7934621099554233</v>
      </c>
      <c r="G41" s="21"/>
    </row>
    <row r="42" spans="2:7">
      <c r="B42" s="617">
        <v>5103254</v>
      </c>
      <c r="C42" s="2" t="s">
        <v>33</v>
      </c>
      <c r="D42" s="102">
        <v>39861</v>
      </c>
      <c r="E42" s="520">
        <v>7</v>
      </c>
      <c r="F42" s="38">
        <v>0.17561024560347205</v>
      </c>
      <c r="G42" s="21"/>
    </row>
    <row r="43" spans="2:7">
      <c r="B43" s="617">
        <v>5103304</v>
      </c>
      <c r="C43" s="2" t="s">
        <v>34</v>
      </c>
      <c r="D43" s="102">
        <v>21008</v>
      </c>
      <c r="E43" s="520">
        <v>30</v>
      </c>
      <c r="F43" s="38">
        <v>1.4280274181264281</v>
      </c>
      <c r="G43" s="21"/>
    </row>
    <row r="44" spans="2:7">
      <c r="B44" s="617">
        <v>5103353</v>
      </c>
      <c r="C44" s="2" t="s">
        <v>35</v>
      </c>
      <c r="D44" s="102">
        <v>31510</v>
      </c>
      <c r="E44" s="520">
        <v>46</v>
      </c>
      <c r="F44" s="38">
        <v>1.4598540145985401</v>
      </c>
      <c r="G44" s="21"/>
    </row>
    <row r="45" spans="2:7">
      <c r="B45" s="617">
        <v>5103361</v>
      </c>
      <c r="C45" s="2" t="s">
        <v>663</v>
      </c>
      <c r="D45" s="102">
        <v>4101</v>
      </c>
      <c r="E45" s="520">
        <v>0</v>
      </c>
      <c r="F45" s="38">
        <v>0</v>
      </c>
      <c r="G45" s="21"/>
    </row>
    <row r="46" spans="2:7">
      <c r="B46" s="617">
        <v>5103379</v>
      </c>
      <c r="C46" s="2" t="s">
        <v>37</v>
      </c>
      <c r="D46" s="102">
        <v>20238</v>
      </c>
      <c r="E46" s="520">
        <v>5</v>
      </c>
      <c r="F46" s="38">
        <v>0.24705998616464078</v>
      </c>
      <c r="G46" s="21"/>
    </row>
    <row r="47" spans="2:7">
      <c r="B47" s="617">
        <v>5103403</v>
      </c>
      <c r="C47" s="2" t="s">
        <v>38</v>
      </c>
      <c r="D47" s="102">
        <v>617848</v>
      </c>
      <c r="E47" s="520">
        <v>1505</v>
      </c>
      <c r="F47" s="38">
        <v>2.4358741955950332</v>
      </c>
      <c r="G47" s="21"/>
    </row>
    <row r="48" spans="2:7">
      <c r="B48" s="617">
        <v>5103437</v>
      </c>
      <c r="C48" s="2" t="s">
        <v>664</v>
      </c>
      <c r="D48" s="102">
        <v>5245</v>
      </c>
      <c r="E48" s="520">
        <v>0</v>
      </c>
      <c r="F48" s="38">
        <v>0</v>
      </c>
      <c r="G48" s="21"/>
    </row>
    <row r="49" spans="2:7">
      <c r="B49" s="617">
        <v>5103452</v>
      </c>
      <c r="C49" s="2" t="s">
        <v>40</v>
      </c>
      <c r="D49" s="102">
        <v>9544</v>
      </c>
      <c r="E49" s="520">
        <v>0</v>
      </c>
      <c r="F49" s="38">
        <v>0</v>
      </c>
      <c r="G49" s="21"/>
    </row>
    <row r="50" spans="2:7">
      <c r="B50" s="617">
        <v>5103502</v>
      </c>
      <c r="C50" s="2" t="s">
        <v>41</v>
      </c>
      <c r="D50" s="102">
        <v>22176</v>
      </c>
      <c r="E50" s="520">
        <v>42</v>
      </c>
      <c r="F50" s="38">
        <v>1.893939393939394</v>
      </c>
      <c r="G50" s="21"/>
    </row>
    <row r="51" spans="2:7">
      <c r="B51" s="617">
        <v>5103601</v>
      </c>
      <c r="C51" s="2" t="s">
        <v>42</v>
      </c>
      <c r="D51" s="102">
        <v>8157</v>
      </c>
      <c r="E51" s="520">
        <v>10</v>
      </c>
      <c r="F51" s="38">
        <v>1.2259409096481551</v>
      </c>
      <c r="G51" s="21"/>
    </row>
    <row r="52" spans="2:7">
      <c r="B52" s="617">
        <v>5103700</v>
      </c>
      <c r="C52" s="2" t="s">
        <v>43</v>
      </c>
      <c r="D52" s="102">
        <v>14523</v>
      </c>
      <c r="E52" s="520">
        <v>7</v>
      </c>
      <c r="F52" s="38">
        <v>0.48199407835846592</v>
      </c>
      <c r="G52" s="21"/>
    </row>
    <row r="53" spans="2:7">
      <c r="B53" s="617">
        <v>5103809</v>
      </c>
      <c r="C53" s="2" t="s">
        <v>665</v>
      </c>
      <c r="D53" s="102">
        <v>3452</v>
      </c>
      <c r="E53" s="520">
        <v>0</v>
      </c>
      <c r="F53" s="38">
        <v>0</v>
      </c>
      <c r="G53" s="21"/>
    </row>
    <row r="54" spans="2:7">
      <c r="B54" s="617">
        <v>5103858</v>
      </c>
      <c r="C54" s="2" t="s">
        <v>45</v>
      </c>
      <c r="D54" s="102">
        <v>7782</v>
      </c>
      <c r="E54" s="520">
        <v>6</v>
      </c>
      <c r="F54" s="38">
        <v>0.77101002313030065</v>
      </c>
      <c r="G54" s="21"/>
    </row>
    <row r="55" spans="2:7">
      <c r="B55" s="617">
        <v>5103908</v>
      </c>
      <c r="C55" s="2" t="s">
        <v>46</v>
      </c>
      <c r="D55" s="102">
        <v>5592</v>
      </c>
      <c r="E55" s="520">
        <v>10</v>
      </c>
      <c r="F55" s="38">
        <v>1.7882689556509299</v>
      </c>
      <c r="G55" s="21"/>
    </row>
    <row r="56" spans="2:7">
      <c r="B56" s="617">
        <v>5103957</v>
      </c>
      <c r="C56" s="2" t="s">
        <v>47</v>
      </c>
      <c r="D56" s="102">
        <v>3008</v>
      </c>
      <c r="E56" s="520">
        <v>0</v>
      </c>
      <c r="F56" s="38">
        <v>0</v>
      </c>
      <c r="G56" s="21"/>
    </row>
    <row r="57" spans="2:7">
      <c r="B57" s="617">
        <v>5104104</v>
      </c>
      <c r="C57" s="2" t="s">
        <v>48</v>
      </c>
      <c r="D57" s="102">
        <v>36130</v>
      </c>
      <c r="E57" s="520">
        <v>45</v>
      </c>
      <c r="F57" s="38">
        <v>1.2455023526155549</v>
      </c>
      <c r="G57" s="21"/>
    </row>
    <row r="58" spans="2:7">
      <c r="B58" s="617">
        <v>5104203</v>
      </c>
      <c r="C58" s="2" t="s">
        <v>49</v>
      </c>
      <c r="D58" s="102">
        <v>15245</v>
      </c>
      <c r="E58" s="520">
        <v>11</v>
      </c>
      <c r="F58" s="38">
        <v>0.72154804854050503</v>
      </c>
      <c r="G58" s="21"/>
    </row>
    <row r="59" spans="2:7">
      <c r="B59" s="617">
        <v>5104500</v>
      </c>
      <c r="C59" s="2" t="s">
        <v>50</v>
      </c>
      <c r="D59" s="102">
        <v>2779</v>
      </c>
      <c r="E59" s="520">
        <v>0</v>
      </c>
      <c r="F59" s="38">
        <v>0</v>
      </c>
      <c r="G59" s="21"/>
    </row>
    <row r="60" spans="2:7">
      <c r="B60" s="617">
        <v>5104526</v>
      </c>
      <c r="C60" s="2" t="s">
        <v>666</v>
      </c>
      <c r="D60" s="102">
        <v>7935</v>
      </c>
      <c r="E60" s="520">
        <v>0</v>
      </c>
      <c r="F60" s="38">
        <v>0</v>
      </c>
      <c r="G60" s="21"/>
    </row>
    <row r="61" spans="2:7">
      <c r="B61" s="617">
        <v>5104542</v>
      </c>
      <c r="C61" s="2" t="s">
        <v>52</v>
      </c>
      <c r="D61" s="102">
        <v>6885</v>
      </c>
      <c r="E61" s="520">
        <v>0</v>
      </c>
      <c r="F61" s="38">
        <v>0</v>
      </c>
      <c r="G61" s="21"/>
    </row>
    <row r="62" spans="2:7">
      <c r="B62" s="617">
        <v>5104559</v>
      </c>
      <c r="C62" s="2" t="s">
        <v>53</v>
      </c>
      <c r="D62" s="102">
        <v>3704</v>
      </c>
      <c r="E62" s="520">
        <v>7</v>
      </c>
      <c r="F62" s="38">
        <v>1.8898488120950325</v>
      </c>
      <c r="G62" s="21"/>
    </row>
    <row r="63" spans="2:7">
      <c r="B63" s="617">
        <v>5104609</v>
      </c>
      <c r="C63" s="2" t="s">
        <v>54</v>
      </c>
      <c r="D63" s="102">
        <v>13525</v>
      </c>
      <c r="E63" s="520">
        <v>4</v>
      </c>
      <c r="F63" s="38">
        <v>0.29574861367837341</v>
      </c>
      <c r="G63" s="21"/>
    </row>
    <row r="64" spans="2:7">
      <c r="B64" s="617">
        <v>5104807</v>
      </c>
      <c r="C64" s="2" t="s">
        <v>55</v>
      </c>
      <c r="D64" s="102">
        <v>27921</v>
      </c>
      <c r="E64" s="520">
        <v>119</v>
      </c>
      <c r="F64" s="38">
        <v>4.2620249991046162</v>
      </c>
      <c r="G64" s="21"/>
    </row>
    <row r="65" spans="2:7">
      <c r="B65" s="617">
        <v>5104906</v>
      </c>
      <c r="C65" s="2" t="s">
        <v>56</v>
      </c>
      <c r="D65" s="102">
        <v>8451</v>
      </c>
      <c r="E65" s="520">
        <v>0</v>
      </c>
      <c r="F65" s="38">
        <v>0</v>
      </c>
      <c r="G65" s="21"/>
    </row>
    <row r="66" spans="2:7">
      <c r="B66" s="617">
        <v>5105002</v>
      </c>
      <c r="C66" s="2" t="s">
        <v>57</v>
      </c>
      <c r="D66" s="102">
        <v>8582</v>
      </c>
      <c r="E66" s="520">
        <v>1</v>
      </c>
      <c r="F66" s="38">
        <v>0.11652295502213937</v>
      </c>
      <c r="G66" s="21"/>
    </row>
    <row r="67" spans="2:7">
      <c r="B67" s="617">
        <v>5105101</v>
      </c>
      <c r="C67" s="2" t="s">
        <v>58</v>
      </c>
      <c r="D67" s="102">
        <v>35130</v>
      </c>
      <c r="E67" s="520">
        <v>24</v>
      </c>
      <c r="F67" s="38">
        <v>0.68317677198975235</v>
      </c>
      <c r="G67" s="21"/>
    </row>
    <row r="68" spans="2:7">
      <c r="B68" s="617">
        <v>5105150</v>
      </c>
      <c r="C68" s="2" t="s">
        <v>59</v>
      </c>
      <c r="D68" s="102">
        <v>41088</v>
      </c>
      <c r="E68" s="520">
        <v>57</v>
      </c>
      <c r="F68" s="38">
        <v>1.3872663551401869</v>
      </c>
      <c r="G68" s="21"/>
    </row>
    <row r="69" spans="2:7">
      <c r="B69" s="617">
        <v>5105176</v>
      </c>
      <c r="C69" s="2" t="s">
        <v>60</v>
      </c>
      <c r="D69" s="102">
        <v>16351</v>
      </c>
      <c r="E69" s="520">
        <v>6</v>
      </c>
      <c r="F69" s="38">
        <v>0.36695003363708639</v>
      </c>
      <c r="G69" s="21"/>
    </row>
    <row r="70" spans="2:7">
      <c r="B70" s="617">
        <v>5105200</v>
      </c>
      <c r="C70" s="2" t="s">
        <v>61</v>
      </c>
      <c r="D70" s="102">
        <v>11168</v>
      </c>
      <c r="E70" s="520">
        <v>10</v>
      </c>
      <c r="F70" s="38">
        <v>0.89541547277936973</v>
      </c>
      <c r="G70" s="21"/>
    </row>
    <row r="71" spans="2:7">
      <c r="B71" s="617">
        <v>5105234</v>
      </c>
      <c r="C71" s="2" t="s">
        <v>62</v>
      </c>
      <c r="D71" s="102">
        <v>6183</v>
      </c>
      <c r="E71" s="520">
        <v>0</v>
      </c>
      <c r="F71" s="38">
        <v>0</v>
      </c>
      <c r="G71" s="21"/>
    </row>
    <row r="72" spans="2:7">
      <c r="B72" s="617">
        <v>5105259</v>
      </c>
      <c r="C72" s="2" t="s">
        <v>63</v>
      </c>
      <c r="D72" s="102">
        <v>67620</v>
      </c>
      <c r="E72" s="520">
        <v>167</v>
      </c>
      <c r="F72" s="38">
        <v>2.4696835255841467</v>
      </c>
      <c r="G72" s="21"/>
    </row>
    <row r="73" spans="2:7">
      <c r="B73" s="617">
        <v>5105309</v>
      </c>
      <c r="C73" s="2" t="s">
        <v>64</v>
      </c>
      <c r="D73" s="102">
        <v>2055</v>
      </c>
      <c r="E73" s="520">
        <v>0</v>
      </c>
      <c r="F73" s="38">
        <v>0</v>
      </c>
      <c r="G73" s="21"/>
    </row>
    <row r="74" spans="2:7">
      <c r="B74" s="617">
        <v>5105580</v>
      </c>
      <c r="C74" s="2" t="s">
        <v>65</v>
      </c>
      <c r="D74" s="102">
        <v>10301</v>
      </c>
      <c r="E74" s="520">
        <v>14</v>
      </c>
      <c r="F74" s="38">
        <v>1.3590913503543345</v>
      </c>
      <c r="G74" s="21"/>
    </row>
    <row r="75" spans="2:7">
      <c r="B75" s="617">
        <v>5105606</v>
      </c>
      <c r="C75" s="2" t="s">
        <v>66</v>
      </c>
      <c r="D75" s="102">
        <v>16793</v>
      </c>
      <c r="E75" s="520">
        <v>38</v>
      </c>
      <c r="F75" s="38">
        <v>2.2628476150777113</v>
      </c>
      <c r="G75" s="21"/>
    </row>
    <row r="76" spans="2:7">
      <c r="B76" s="617">
        <v>5105622</v>
      </c>
      <c r="C76" s="2" t="s">
        <v>67</v>
      </c>
      <c r="D76" s="102">
        <v>27937</v>
      </c>
      <c r="E76" s="520">
        <v>34</v>
      </c>
      <c r="F76" s="38">
        <v>1.2170240183269498</v>
      </c>
      <c r="G76" s="21"/>
    </row>
    <row r="77" spans="2:7">
      <c r="B77" s="617">
        <v>5105903</v>
      </c>
      <c r="C77" s="2" t="s">
        <v>68</v>
      </c>
      <c r="D77" s="102">
        <v>15334</v>
      </c>
      <c r="E77" s="520">
        <v>13</v>
      </c>
      <c r="F77" s="38">
        <v>0.84778922655536715</v>
      </c>
      <c r="G77" s="21"/>
    </row>
    <row r="78" spans="2:7">
      <c r="B78" s="617">
        <v>5106000</v>
      </c>
      <c r="C78" s="2" t="s">
        <v>69</v>
      </c>
      <c r="D78" s="102">
        <v>5923</v>
      </c>
      <c r="E78" s="520">
        <v>10</v>
      </c>
      <c r="F78" s="38">
        <v>1.6883336147222692</v>
      </c>
      <c r="G78" s="21"/>
    </row>
    <row r="79" spans="2:7">
      <c r="B79" s="617">
        <v>5106109</v>
      </c>
      <c r="C79" s="2" t="s">
        <v>70</v>
      </c>
      <c r="D79" s="102">
        <v>13202</v>
      </c>
      <c r="E79" s="520">
        <v>0</v>
      </c>
      <c r="F79" s="38">
        <v>0</v>
      </c>
      <c r="G79" s="21"/>
    </row>
    <row r="80" spans="2:7">
      <c r="B80" s="617">
        <v>5106158</v>
      </c>
      <c r="C80" s="2" t="s">
        <v>71</v>
      </c>
      <c r="D80" s="102">
        <v>15660</v>
      </c>
      <c r="E80" s="520">
        <v>9</v>
      </c>
      <c r="F80" s="38">
        <v>0.57471264367816088</v>
      </c>
      <c r="G80" s="21"/>
    </row>
    <row r="81" spans="2:7">
      <c r="B81" s="617">
        <v>5106208</v>
      </c>
      <c r="C81" s="2" t="s">
        <v>72</v>
      </c>
      <c r="D81" s="102">
        <v>3732</v>
      </c>
      <c r="E81" s="520">
        <v>0</v>
      </c>
      <c r="F81" s="38">
        <v>0</v>
      </c>
      <c r="G81" s="21"/>
    </row>
    <row r="82" spans="2:7">
      <c r="B82" s="617">
        <v>5106216</v>
      </c>
      <c r="C82" s="2" t="s">
        <v>73</v>
      </c>
      <c r="D82" s="102">
        <v>12832</v>
      </c>
      <c r="E82" s="520">
        <v>7</v>
      </c>
      <c r="F82" s="38">
        <v>0.54551122194513713</v>
      </c>
      <c r="G82" s="21"/>
    </row>
    <row r="83" spans="2:7">
      <c r="B83" s="617">
        <v>5108808</v>
      </c>
      <c r="C83" s="2" t="s">
        <v>667</v>
      </c>
      <c r="D83" s="102">
        <v>4460</v>
      </c>
      <c r="E83" s="520">
        <v>0</v>
      </c>
      <c r="F83" s="38">
        <v>0</v>
      </c>
      <c r="G83" s="21"/>
    </row>
    <row r="84" spans="2:7">
      <c r="B84" s="617">
        <v>5106182</v>
      </c>
      <c r="C84" s="2" t="s">
        <v>75</v>
      </c>
      <c r="D84" s="102">
        <v>6751</v>
      </c>
      <c r="E84" s="520">
        <v>0</v>
      </c>
      <c r="F84" s="38">
        <v>0</v>
      </c>
      <c r="G84" s="21"/>
    </row>
    <row r="85" spans="2:7">
      <c r="B85" s="617">
        <v>5108857</v>
      </c>
      <c r="C85" s="2" t="s">
        <v>76</v>
      </c>
      <c r="D85" s="102">
        <v>3306</v>
      </c>
      <c r="E85" s="520">
        <v>0</v>
      </c>
      <c r="F85" s="38">
        <v>0</v>
      </c>
      <c r="G85" s="21"/>
    </row>
    <row r="86" spans="2:7">
      <c r="B86" s="617">
        <v>5108907</v>
      </c>
      <c r="C86" s="2" t="s">
        <v>668</v>
      </c>
      <c r="D86" s="102">
        <v>8850</v>
      </c>
      <c r="E86" s="520">
        <v>0</v>
      </c>
      <c r="F86" s="38">
        <v>0</v>
      </c>
      <c r="G86" s="21"/>
    </row>
    <row r="87" spans="2:7">
      <c r="B87" s="617">
        <v>5108956</v>
      </c>
      <c r="C87" s="2" t="s">
        <v>78</v>
      </c>
      <c r="D87" s="102">
        <v>9277</v>
      </c>
      <c r="E87" s="520">
        <v>2</v>
      </c>
      <c r="F87" s="38">
        <v>0.21558693543171284</v>
      </c>
      <c r="G87" s="21"/>
    </row>
    <row r="88" spans="2:7">
      <c r="B88" s="617">
        <v>5106224</v>
      </c>
      <c r="C88" s="2" t="s">
        <v>79</v>
      </c>
      <c r="D88" s="102">
        <v>46813</v>
      </c>
      <c r="E88" s="520">
        <v>82</v>
      </c>
      <c r="F88" s="38">
        <v>1.751650182641574</v>
      </c>
      <c r="G88" s="21"/>
    </row>
    <row r="89" spans="2:7">
      <c r="B89" s="617">
        <v>5106174</v>
      </c>
      <c r="C89" s="2" t="s">
        <v>669</v>
      </c>
      <c r="D89" s="102">
        <v>3932</v>
      </c>
      <c r="E89" s="520">
        <v>0</v>
      </c>
      <c r="F89" s="38">
        <v>0</v>
      </c>
      <c r="G89" s="21"/>
    </row>
    <row r="90" spans="2:7">
      <c r="B90" s="617">
        <v>5106232</v>
      </c>
      <c r="C90" s="2" t="s">
        <v>81</v>
      </c>
      <c r="D90" s="102">
        <v>20563</v>
      </c>
      <c r="E90" s="520">
        <v>41</v>
      </c>
      <c r="F90" s="38">
        <v>1.9938724894227495</v>
      </c>
      <c r="G90" s="21"/>
    </row>
    <row r="91" spans="2:7">
      <c r="B91" s="617">
        <v>5106190</v>
      </c>
      <c r="C91" s="2" t="s">
        <v>82</v>
      </c>
      <c r="D91" s="102">
        <v>3737</v>
      </c>
      <c r="E91" s="520">
        <v>0</v>
      </c>
      <c r="F91" s="38">
        <v>0</v>
      </c>
      <c r="G91" s="21"/>
    </row>
    <row r="92" spans="2:7">
      <c r="B92" s="617">
        <v>5106240</v>
      </c>
      <c r="C92" s="2" t="s">
        <v>83</v>
      </c>
      <c r="D92" s="102">
        <v>12264</v>
      </c>
      <c r="E92" s="520">
        <v>13</v>
      </c>
      <c r="F92" s="38">
        <v>1.0600130463144162</v>
      </c>
      <c r="G92" s="21"/>
    </row>
    <row r="93" spans="2:7">
      <c r="B93" s="617">
        <v>5106257</v>
      </c>
      <c r="C93" s="2" t="s">
        <v>84</v>
      </c>
      <c r="D93" s="102">
        <v>21514</v>
      </c>
      <c r="E93" s="520">
        <v>113</v>
      </c>
      <c r="F93" s="38">
        <v>5.2523937900901743</v>
      </c>
      <c r="G93" s="21"/>
    </row>
    <row r="94" spans="2:7">
      <c r="B94" s="617">
        <v>5106273</v>
      </c>
      <c r="C94" s="2" t="s">
        <v>85</v>
      </c>
      <c r="D94" s="102">
        <v>4022</v>
      </c>
      <c r="E94" s="520">
        <v>0</v>
      </c>
      <c r="F94" s="38">
        <v>0</v>
      </c>
      <c r="G94" s="21"/>
    </row>
    <row r="95" spans="2:7">
      <c r="B95" s="617">
        <v>5106265</v>
      </c>
      <c r="C95" s="2" t="s">
        <v>86</v>
      </c>
      <c r="D95" s="102">
        <v>9363</v>
      </c>
      <c r="E95" s="520">
        <v>0</v>
      </c>
      <c r="F95" s="38">
        <v>0</v>
      </c>
      <c r="G95" s="21"/>
    </row>
    <row r="96" spans="2:7">
      <c r="B96" s="617">
        <v>5106315</v>
      </c>
      <c r="C96" s="2" t="s">
        <v>87</v>
      </c>
      <c r="D96" s="102">
        <v>2705</v>
      </c>
      <c r="E96" s="520">
        <v>0</v>
      </c>
      <c r="F96" s="38">
        <v>0</v>
      </c>
      <c r="G96" s="21"/>
    </row>
    <row r="97" spans="2:7">
      <c r="B97" s="617">
        <v>5106281</v>
      </c>
      <c r="C97" s="2" t="s">
        <v>88</v>
      </c>
      <c r="D97" s="102">
        <v>4949</v>
      </c>
      <c r="E97" s="520">
        <v>2</v>
      </c>
      <c r="F97" s="38">
        <v>0.40412204485754694</v>
      </c>
      <c r="G97" s="21"/>
    </row>
    <row r="98" spans="2:7">
      <c r="B98" s="617">
        <v>5106299</v>
      </c>
      <c r="C98" s="2" t="s">
        <v>89</v>
      </c>
      <c r="D98" s="102">
        <v>11257</v>
      </c>
      <c r="E98" s="520">
        <v>61</v>
      </c>
      <c r="F98" s="38">
        <v>5.4188504930265617</v>
      </c>
      <c r="G98" s="21"/>
    </row>
    <row r="99" spans="2:7">
      <c r="B99" s="617">
        <v>5106307</v>
      </c>
      <c r="C99" s="2" t="s">
        <v>90</v>
      </c>
      <c r="D99" s="102">
        <v>22874</v>
      </c>
      <c r="E99" s="520">
        <v>16</v>
      </c>
      <c r="F99" s="38">
        <v>0.69948413045379032</v>
      </c>
      <c r="G99" s="21"/>
    </row>
    <row r="100" spans="2:7">
      <c r="B100" s="617">
        <v>5106372</v>
      </c>
      <c r="C100" s="2" t="s">
        <v>91</v>
      </c>
      <c r="D100" s="102">
        <v>17793</v>
      </c>
      <c r="E100" s="520">
        <v>15</v>
      </c>
      <c r="F100" s="38">
        <v>0.84302815714044843</v>
      </c>
      <c r="G100" s="21"/>
    </row>
    <row r="101" spans="2:7">
      <c r="B101" s="617">
        <v>5106422</v>
      </c>
      <c r="C101" s="2" t="s">
        <v>92</v>
      </c>
      <c r="D101" s="102">
        <v>35338</v>
      </c>
      <c r="E101" s="520">
        <v>51</v>
      </c>
      <c r="F101" s="38">
        <v>1.4432056143528214</v>
      </c>
      <c r="G101" s="21"/>
    </row>
    <row r="102" spans="2:7">
      <c r="B102" s="617">
        <v>5106455</v>
      </c>
      <c r="C102" s="2" t="s">
        <v>670</v>
      </c>
      <c r="D102" s="102">
        <v>2649</v>
      </c>
      <c r="E102" s="520">
        <v>0</v>
      </c>
      <c r="F102" s="38">
        <v>0</v>
      </c>
      <c r="G102" s="21"/>
    </row>
    <row r="103" spans="2:7">
      <c r="B103" s="617">
        <v>5106505</v>
      </c>
      <c r="C103" s="2" t="s">
        <v>94</v>
      </c>
      <c r="D103" s="102">
        <v>32915</v>
      </c>
      <c r="E103" s="520">
        <v>15</v>
      </c>
      <c r="F103" s="38">
        <v>0.45571927692541397</v>
      </c>
      <c r="G103" s="21"/>
    </row>
    <row r="104" spans="2:7">
      <c r="B104" s="617">
        <v>5106653</v>
      </c>
      <c r="C104" s="2" t="s">
        <v>671</v>
      </c>
      <c r="D104" s="102">
        <v>6843</v>
      </c>
      <c r="E104" s="520">
        <v>0</v>
      </c>
      <c r="F104" s="38">
        <v>0</v>
      </c>
      <c r="G104" s="21"/>
    </row>
    <row r="105" spans="2:7">
      <c r="B105" s="617">
        <v>5106703</v>
      </c>
      <c r="C105" s="2" t="s">
        <v>96</v>
      </c>
      <c r="D105" s="102">
        <v>1550</v>
      </c>
      <c r="E105" s="520">
        <v>0</v>
      </c>
      <c r="F105" s="38">
        <v>0</v>
      </c>
      <c r="G105" s="21"/>
    </row>
    <row r="106" spans="2:7">
      <c r="B106" s="617">
        <v>5106752</v>
      </c>
      <c r="C106" s="2" t="s">
        <v>97</v>
      </c>
      <c r="D106" s="102">
        <v>45774</v>
      </c>
      <c r="E106" s="520">
        <v>58</v>
      </c>
      <c r="F106" s="38">
        <v>1.2670948573425962</v>
      </c>
      <c r="G106" s="21"/>
    </row>
    <row r="107" spans="2:7">
      <c r="B107" s="617">
        <v>5106778</v>
      </c>
      <c r="C107" s="2" t="s">
        <v>98</v>
      </c>
      <c r="D107" s="102">
        <v>12685</v>
      </c>
      <c r="E107" s="520">
        <v>7</v>
      </c>
      <c r="F107" s="38">
        <v>0.55183287347260546</v>
      </c>
      <c r="G107" s="21"/>
    </row>
    <row r="108" spans="2:7">
      <c r="B108" s="617">
        <v>5106802</v>
      </c>
      <c r="C108" s="2" t="s">
        <v>99</v>
      </c>
      <c r="D108" s="102">
        <v>5392</v>
      </c>
      <c r="E108" s="520">
        <v>2</v>
      </c>
      <c r="F108" s="38">
        <v>0.37091988130563802</v>
      </c>
      <c r="G108" s="21"/>
    </row>
    <row r="109" spans="2:7">
      <c r="B109" s="617">
        <v>5106828</v>
      </c>
      <c r="C109" s="2" t="s">
        <v>100</v>
      </c>
      <c r="D109" s="102">
        <v>12097</v>
      </c>
      <c r="E109" s="520">
        <v>9</v>
      </c>
      <c r="F109" s="38">
        <v>0.74398611225923783</v>
      </c>
      <c r="G109" s="21"/>
    </row>
    <row r="110" spans="2:7">
      <c r="B110" s="617">
        <v>5106851</v>
      </c>
      <c r="C110" s="2" t="s">
        <v>672</v>
      </c>
      <c r="D110" s="102">
        <v>2877</v>
      </c>
      <c r="E110" s="520">
        <v>0</v>
      </c>
      <c r="F110" s="38">
        <v>0</v>
      </c>
      <c r="G110" s="21"/>
    </row>
    <row r="111" spans="2:7">
      <c r="B111" s="617">
        <v>5107008</v>
      </c>
      <c r="C111" s="2" t="s">
        <v>102</v>
      </c>
      <c r="D111" s="102">
        <v>16021</v>
      </c>
      <c r="E111" s="520">
        <v>11</v>
      </c>
      <c r="F111" s="38">
        <v>0.68659883902378127</v>
      </c>
      <c r="G111" s="21"/>
    </row>
    <row r="112" spans="2:7">
      <c r="B112" s="617">
        <v>5107040</v>
      </c>
      <c r="C112" s="2" t="s">
        <v>103</v>
      </c>
      <c r="D112" s="102">
        <v>62983</v>
      </c>
      <c r="E112" s="520">
        <v>141</v>
      </c>
      <c r="F112" s="38">
        <v>2.2386993315656607</v>
      </c>
      <c r="G112" s="21"/>
    </row>
    <row r="113" spans="2:7">
      <c r="B113" s="617">
        <v>5107065</v>
      </c>
      <c r="C113" s="2" t="s">
        <v>104</v>
      </c>
      <c r="D113" s="102">
        <v>17937</v>
      </c>
      <c r="E113" s="520">
        <v>33</v>
      </c>
      <c r="F113" s="38">
        <v>1.8397725372135809</v>
      </c>
      <c r="G113" s="21"/>
    </row>
    <row r="114" spans="2:7">
      <c r="B114" s="617">
        <v>5107156</v>
      </c>
      <c r="C114" s="2" t="s">
        <v>673</v>
      </c>
      <c r="D114" s="102">
        <v>2743</v>
      </c>
      <c r="E114" s="520">
        <v>0</v>
      </c>
      <c r="F114" s="38">
        <v>0</v>
      </c>
      <c r="G114" s="21"/>
    </row>
    <row r="115" spans="2:7">
      <c r="B115" s="617">
        <v>5107180</v>
      </c>
      <c r="C115" s="2" t="s">
        <v>106</v>
      </c>
      <c r="D115" s="102">
        <v>10329</v>
      </c>
      <c r="E115" s="520">
        <v>16</v>
      </c>
      <c r="F115" s="38">
        <v>1.549036692806661</v>
      </c>
      <c r="G115" s="21"/>
    </row>
    <row r="116" spans="2:7">
      <c r="B116" s="617">
        <v>5107198</v>
      </c>
      <c r="C116" s="2" t="s">
        <v>674</v>
      </c>
      <c r="D116" s="102">
        <v>2422</v>
      </c>
      <c r="E116" s="520">
        <v>0</v>
      </c>
      <c r="F116" s="38">
        <v>0</v>
      </c>
      <c r="G116" s="21"/>
    </row>
    <row r="117" spans="2:7">
      <c r="B117" s="617">
        <v>5107206</v>
      </c>
      <c r="C117" s="2" t="s">
        <v>108</v>
      </c>
      <c r="D117" s="102">
        <v>5153</v>
      </c>
      <c r="E117" s="520">
        <v>19</v>
      </c>
      <c r="F117" s="38">
        <v>3.6871725208616342</v>
      </c>
      <c r="G117" s="21"/>
    </row>
    <row r="118" spans="2:7">
      <c r="B118" s="617">
        <v>5107578</v>
      </c>
      <c r="C118" s="2" t="s">
        <v>109</v>
      </c>
      <c r="D118" s="102">
        <v>4036</v>
      </c>
      <c r="E118" s="520">
        <v>0</v>
      </c>
      <c r="F118" s="38">
        <v>0</v>
      </c>
      <c r="G118" s="21"/>
    </row>
    <row r="119" spans="2:7">
      <c r="B119" s="617">
        <v>5107602</v>
      </c>
      <c r="C119" s="2" t="s">
        <v>110</v>
      </c>
      <c r="D119" s="102">
        <v>236067</v>
      </c>
      <c r="E119" s="520">
        <v>270</v>
      </c>
      <c r="F119" s="38">
        <v>1.1437430898854986</v>
      </c>
      <c r="G119" s="21"/>
    </row>
    <row r="120" spans="2:7">
      <c r="B120" s="617">
        <v>5107701</v>
      </c>
      <c r="C120" s="2" t="s">
        <v>111</v>
      </c>
      <c r="D120" s="102">
        <v>17067</v>
      </c>
      <c r="E120" s="520">
        <v>25</v>
      </c>
      <c r="F120" s="38">
        <v>1.4648151403292904</v>
      </c>
      <c r="G120" s="21"/>
    </row>
    <row r="121" spans="2:7">
      <c r="B121" s="617">
        <v>5107750</v>
      </c>
      <c r="C121" s="2" t="s">
        <v>112</v>
      </c>
      <c r="D121" s="102">
        <v>3295</v>
      </c>
      <c r="E121" s="520">
        <v>0</v>
      </c>
      <c r="F121" s="38">
        <v>0</v>
      </c>
      <c r="G121" s="21"/>
    </row>
    <row r="122" spans="2:7">
      <c r="B122" s="617">
        <v>5107248</v>
      </c>
      <c r="C122" s="2" t="s">
        <v>675</v>
      </c>
      <c r="D122" s="102">
        <v>4563</v>
      </c>
      <c r="E122" s="520">
        <v>0</v>
      </c>
      <c r="F122" s="38">
        <v>0</v>
      </c>
      <c r="G122" s="21"/>
    </row>
    <row r="123" spans="2:7">
      <c r="B123" s="617">
        <v>5107743</v>
      </c>
      <c r="C123" s="2" t="s">
        <v>114</v>
      </c>
      <c r="D123" s="102">
        <v>2633</v>
      </c>
      <c r="E123" s="520">
        <v>8</v>
      </c>
      <c r="F123" s="38">
        <v>3.0383592859855679</v>
      </c>
      <c r="G123" s="21"/>
    </row>
    <row r="124" spans="2:7">
      <c r="B124" s="617">
        <v>5107768</v>
      </c>
      <c r="C124" s="2" t="s">
        <v>676</v>
      </c>
      <c r="D124" s="102">
        <v>3526</v>
      </c>
      <c r="E124" s="520">
        <v>0</v>
      </c>
      <c r="F124" s="38">
        <v>0</v>
      </c>
      <c r="G124" s="21"/>
    </row>
    <row r="125" spans="2:7">
      <c r="B125" s="617">
        <v>5107776</v>
      </c>
      <c r="C125" s="2" t="s">
        <v>116</v>
      </c>
      <c r="D125" s="102">
        <v>8460</v>
      </c>
      <c r="E125" s="520">
        <v>3</v>
      </c>
      <c r="F125" s="38">
        <v>0.3546099290780142</v>
      </c>
      <c r="G125" s="21"/>
    </row>
    <row r="126" spans="2:7">
      <c r="B126" s="617">
        <v>5107263</v>
      </c>
      <c r="C126" s="2" t="s">
        <v>117</v>
      </c>
      <c r="D126" s="102">
        <v>3155</v>
      </c>
      <c r="E126" s="520">
        <v>0</v>
      </c>
      <c r="F126" s="38">
        <v>0</v>
      </c>
      <c r="G126" s="21"/>
    </row>
    <row r="127" spans="2:7">
      <c r="B127" s="617">
        <v>5107792</v>
      </c>
      <c r="C127" s="2" t="s">
        <v>118</v>
      </c>
      <c r="D127" s="102">
        <v>5323</v>
      </c>
      <c r="E127" s="520">
        <v>0</v>
      </c>
      <c r="F127" s="38">
        <v>0</v>
      </c>
      <c r="G127" s="21"/>
    </row>
    <row r="128" spans="2:7">
      <c r="B128" s="617">
        <v>5107800</v>
      </c>
      <c r="C128" s="2" t="s">
        <v>119</v>
      </c>
      <c r="D128" s="102">
        <v>16819</v>
      </c>
      <c r="E128" s="520">
        <v>10</v>
      </c>
      <c r="F128" s="38">
        <v>0.594565669778227</v>
      </c>
      <c r="G128" s="21"/>
    </row>
    <row r="129" spans="2:7">
      <c r="B129" s="617">
        <v>5107859</v>
      </c>
      <c r="C129" s="2" t="s">
        <v>120</v>
      </c>
      <c r="D129" s="102">
        <v>11801</v>
      </c>
      <c r="E129" s="520">
        <v>15</v>
      </c>
      <c r="F129" s="38">
        <v>1.2710787221421913</v>
      </c>
      <c r="G129" s="21"/>
    </row>
    <row r="130" spans="2:7">
      <c r="B130" s="617">
        <v>5107297</v>
      </c>
      <c r="C130" s="2" t="s">
        <v>121</v>
      </c>
      <c r="D130" s="102">
        <v>4105</v>
      </c>
      <c r="E130" s="520">
        <v>0</v>
      </c>
      <c r="F130" s="38">
        <v>0</v>
      </c>
      <c r="G130" s="21"/>
    </row>
    <row r="131" spans="2:7">
      <c r="B131" s="617">
        <v>5107305</v>
      </c>
      <c r="C131" s="2" t="s">
        <v>122</v>
      </c>
      <c r="D131" s="102">
        <v>21011</v>
      </c>
      <c r="E131" s="520">
        <v>3</v>
      </c>
      <c r="F131" s="38">
        <v>0.14278235210128029</v>
      </c>
      <c r="G131" s="21"/>
    </row>
    <row r="132" spans="2:7">
      <c r="B132" s="617">
        <v>5107354</v>
      </c>
      <c r="C132" s="2" t="s">
        <v>123</v>
      </c>
      <c r="D132" s="102">
        <v>5620</v>
      </c>
      <c r="E132" s="520">
        <v>5</v>
      </c>
      <c r="F132" s="38">
        <v>0.88967971530249101</v>
      </c>
      <c r="G132" s="21"/>
    </row>
    <row r="133" spans="2:7">
      <c r="B133" s="617">
        <v>5107107</v>
      </c>
      <c r="C133" s="2" t="s">
        <v>124</v>
      </c>
      <c r="D133" s="102">
        <v>18846</v>
      </c>
      <c r="E133" s="520">
        <v>18</v>
      </c>
      <c r="F133" s="38">
        <v>0.95510983763132762</v>
      </c>
      <c r="G133" s="21"/>
    </row>
    <row r="134" spans="2:7">
      <c r="B134" s="617">
        <v>5107404</v>
      </c>
      <c r="C134" s="2" t="s">
        <v>677</v>
      </c>
      <c r="D134" s="102">
        <v>4779</v>
      </c>
      <c r="E134" s="520">
        <v>0</v>
      </c>
      <c r="F134" s="38">
        <v>0</v>
      </c>
      <c r="G134" s="21"/>
    </row>
    <row r="135" spans="2:7">
      <c r="B135" s="617">
        <v>5107875</v>
      </c>
      <c r="C135" s="2" t="s">
        <v>126</v>
      </c>
      <c r="D135" s="102">
        <v>26695</v>
      </c>
      <c r="E135" s="520">
        <v>64</v>
      </c>
      <c r="F135" s="38">
        <v>2.3974527064993443</v>
      </c>
      <c r="G135" s="21"/>
    </row>
    <row r="136" spans="2:7">
      <c r="B136" s="617">
        <v>5107883</v>
      </c>
      <c r="C136" s="2" t="s">
        <v>678</v>
      </c>
      <c r="D136" s="102">
        <v>1678</v>
      </c>
      <c r="E136" s="520">
        <v>0</v>
      </c>
      <c r="F136" s="38">
        <v>0</v>
      </c>
      <c r="G136" s="21"/>
    </row>
    <row r="137" spans="2:7">
      <c r="B137" s="617">
        <v>5107909</v>
      </c>
      <c r="C137" s="2" t="s">
        <v>128</v>
      </c>
      <c r="D137" s="102">
        <v>146005</v>
      </c>
      <c r="E137" s="520">
        <v>378</v>
      </c>
      <c r="F137" s="38">
        <v>2.5889524331358515</v>
      </c>
      <c r="G137" s="21"/>
    </row>
    <row r="138" spans="2:7">
      <c r="B138" s="617">
        <v>5107925</v>
      </c>
      <c r="C138" s="2" t="s">
        <v>129</v>
      </c>
      <c r="D138" s="102">
        <v>92769</v>
      </c>
      <c r="E138" s="520">
        <v>177</v>
      </c>
      <c r="F138" s="38">
        <v>1.9079649451864309</v>
      </c>
      <c r="G138" s="21"/>
    </row>
    <row r="139" spans="2:7">
      <c r="B139" s="617">
        <v>5107941</v>
      </c>
      <c r="C139" s="2" t="s">
        <v>130</v>
      </c>
      <c r="D139" s="102">
        <v>9414</v>
      </c>
      <c r="E139" s="520">
        <v>5</v>
      </c>
      <c r="F139" s="38">
        <v>0.5311238580837051</v>
      </c>
      <c r="G139" s="21"/>
    </row>
    <row r="140" spans="2:7">
      <c r="B140" s="617">
        <v>5107958</v>
      </c>
      <c r="C140" s="2" t="s">
        <v>131</v>
      </c>
      <c r="D140" s="102">
        <v>105704</v>
      </c>
      <c r="E140" s="520">
        <v>142</v>
      </c>
      <c r="F140" s="38">
        <v>1.3433739498978279</v>
      </c>
      <c r="G140" s="21"/>
    </row>
    <row r="141" spans="2:7">
      <c r="B141" s="617">
        <v>5108006</v>
      </c>
      <c r="C141" s="2" t="s">
        <v>132</v>
      </c>
      <c r="D141" s="102">
        <v>14046</v>
      </c>
      <c r="E141" s="520">
        <v>34</v>
      </c>
      <c r="F141" s="38">
        <v>2.4206179695286916</v>
      </c>
      <c r="G141" s="21"/>
    </row>
    <row r="142" spans="2:7">
      <c r="B142" s="617">
        <v>5108055</v>
      </c>
      <c r="C142" s="2" t="s">
        <v>133</v>
      </c>
      <c r="D142" s="102">
        <v>9476</v>
      </c>
      <c r="E142" s="520">
        <v>9</v>
      </c>
      <c r="F142" s="38">
        <v>0.94976783452933722</v>
      </c>
      <c r="G142" s="21"/>
    </row>
    <row r="143" spans="2:7">
      <c r="B143" s="617">
        <v>5108105</v>
      </c>
      <c r="C143" s="2" t="s">
        <v>134</v>
      </c>
      <c r="D143" s="102">
        <v>3824</v>
      </c>
      <c r="E143" s="520">
        <v>0</v>
      </c>
      <c r="F143" s="38">
        <v>0</v>
      </c>
      <c r="G143" s="21"/>
    </row>
    <row r="144" spans="2:7">
      <c r="B144" s="617">
        <v>5108204</v>
      </c>
      <c r="C144" s="2" t="s">
        <v>135</v>
      </c>
      <c r="D144" s="102">
        <v>3547</v>
      </c>
      <c r="E144" s="520">
        <v>4</v>
      </c>
      <c r="F144" s="38">
        <v>1.1277135607555682</v>
      </c>
      <c r="G144" s="21"/>
    </row>
    <row r="145" spans="2:7">
      <c r="B145" s="617">
        <v>5108303</v>
      </c>
      <c r="C145" s="2" t="s">
        <v>136</v>
      </c>
      <c r="D145" s="102">
        <v>3490</v>
      </c>
      <c r="E145" s="520">
        <v>0</v>
      </c>
      <c r="F145" s="38">
        <v>0</v>
      </c>
      <c r="G145" s="21"/>
    </row>
    <row r="146" spans="2:7">
      <c r="B146" s="617">
        <v>5108352</v>
      </c>
      <c r="C146" s="2" t="s">
        <v>679</v>
      </c>
      <c r="D146" s="102">
        <v>3126</v>
      </c>
      <c r="E146" s="520">
        <v>0</v>
      </c>
      <c r="F146" s="38">
        <v>0</v>
      </c>
      <c r="G146" s="21"/>
    </row>
    <row r="147" spans="2:7">
      <c r="B147" s="617">
        <v>5108402</v>
      </c>
      <c r="C147" s="2" t="s">
        <v>138</v>
      </c>
      <c r="D147" s="102">
        <v>287882</v>
      </c>
      <c r="E147" s="520">
        <v>822</v>
      </c>
      <c r="F147" s="38">
        <v>2.8553365615078401</v>
      </c>
      <c r="G147" s="21"/>
    </row>
    <row r="148" spans="2:7">
      <c r="B148" s="617">
        <v>5108501</v>
      </c>
      <c r="C148" s="2" t="s">
        <v>139</v>
      </c>
      <c r="D148" s="102">
        <v>11402</v>
      </c>
      <c r="E148" s="520">
        <v>13</v>
      </c>
      <c r="F148" s="38">
        <v>1.1401508507279425</v>
      </c>
      <c r="G148" s="21"/>
    </row>
    <row r="149" spans="2:7">
      <c r="B149" s="617">
        <v>5105507</v>
      </c>
      <c r="C149" s="2" t="s">
        <v>140</v>
      </c>
      <c r="D149" s="102">
        <v>16271</v>
      </c>
      <c r="E149" s="520">
        <v>13</v>
      </c>
      <c r="F149" s="38">
        <v>0.79896748816913521</v>
      </c>
      <c r="G149" s="21"/>
    </row>
    <row r="150" spans="2:7">
      <c r="B150" s="618">
        <v>5108600</v>
      </c>
      <c r="C150" s="6" t="s">
        <v>141</v>
      </c>
      <c r="D150" s="103">
        <v>26496</v>
      </c>
      <c r="E150" s="521">
        <v>19</v>
      </c>
      <c r="F150" s="41">
        <v>0.71708937198067635</v>
      </c>
      <c r="G150" s="21"/>
    </row>
    <row r="151" spans="2:7">
      <c r="B151" t="s">
        <v>275</v>
      </c>
      <c r="G151" s="21"/>
    </row>
    <row r="153" spans="2:7">
      <c r="B153" s="16" t="s">
        <v>514</v>
      </c>
    </row>
    <row r="154" spans="2:7">
      <c r="B154" t="s">
        <v>515</v>
      </c>
    </row>
  </sheetData>
  <mergeCells count="1">
    <mergeCell ref="B1:F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tabColor rgb="FFFF0000"/>
  </sheetPr>
  <dimension ref="B1:I155"/>
  <sheetViews>
    <sheetView showGridLines="0" workbookViewId="0">
      <selection activeCell="O15" sqref="O15"/>
    </sheetView>
  </sheetViews>
  <sheetFormatPr defaultRowHeight="15"/>
  <cols>
    <col min="3" max="3" width="30" bestFit="1" customWidth="1"/>
    <col min="4" max="7" width="13.7109375" customWidth="1"/>
    <col min="8" max="8" width="16.140625" customWidth="1"/>
  </cols>
  <sheetData>
    <row r="1" spans="2:9">
      <c r="B1" s="650" t="s">
        <v>237</v>
      </c>
      <c r="C1" s="650"/>
      <c r="D1" s="650"/>
      <c r="E1" s="650"/>
      <c r="F1" s="650"/>
      <c r="G1" s="650"/>
      <c r="H1" s="650"/>
    </row>
    <row r="2" spans="2:9">
      <c r="B2" s="129"/>
      <c r="C2" s="129"/>
      <c r="D2" s="129"/>
      <c r="E2" s="129"/>
      <c r="F2" s="129"/>
      <c r="G2" s="129"/>
      <c r="H2" s="129"/>
    </row>
    <row r="3" spans="2:9">
      <c r="B3" s="19" t="s">
        <v>479</v>
      </c>
    </row>
    <row r="4" spans="2:9">
      <c r="B4" s="19" t="s">
        <v>629</v>
      </c>
    </row>
    <row r="5" spans="2:9">
      <c r="B5" s="107">
        <v>2020</v>
      </c>
    </row>
    <row r="6" spans="2:9">
      <c r="B6" s="106" t="s">
        <v>302</v>
      </c>
    </row>
    <row r="8" spans="2:9" ht="93.75" customHeight="1">
      <c r="B8" s="15" t="s">
        <v>186</v>
      </c>
      <c r="C8" s="1" t="s">
        <v>0</v>
      </c>
      <c r="D8" s="101" t="s">
        <v>597</v>
      </c>
      <c r="E8" s="45" t="s">
        <v>299</v>
      </c>
      <c r="F8" s="46" t="s">
        <v>300</v>
      </c>
      <c r="G8" s="46" t="s">
        <v>630</v>
      </c>
      <c r="H8" s="45" t="s">
        <v>621</v>
      </c>
    </row>
    <row r="9" spans="2:9">
      <c r="B9" s="52" t="s">
        <v>191</v>
      </c>
      <c r="C9" s="7" t="s">
        <v>192</v>
      </c>
      <c r="D9" s="95" t="s">
        <v>193</v>
      </c>
      <c r="E9" s="52" t="s">
        <v>194</v>
      </c>
      <c r="F9" s="52" t="s">
        <v>195</v>
      </c>
      <c r="G9" s="95" t="s">
        <v>285</v>
      </c>
      <c r="H9" s="52" t="s">
        <v>286</v>
      </c>
    </row>
    <row r="10" spans="2:9">
      <c r="B10" s="617">
        <v>5100102</v>
      </c>
      <c r="C10" s="2" t="s">
        <v>1</v>
      </c>
      <c r="D10" s="102">
        <v>5375</v>
      </c>
      <c r="E10" s="47">
        <v>0</v>
      </c>
      <c r="F10" s="49">
        <v>0</v>
      </c>
      <c r="G10" s="500">
        <v>0</v>
      </c>
      <c r="H10" s="38">
        <v>0</v>
      </c>
      <c r="I10" s="21"/>
    </row>
    <row r="11" spans="2:9">
      <c r="B11" s="617">
        <v>5100201</v>
      </c>
      <c r="C11" s="2" t="s">
        <v>2</v>
      </c>
      <c r="D11" s="102">
        <v>26204</v>
      </c>
      <c r="E11" s="47">
        <v>6</v>
      </c>
      <c r="F11" s="49">
        <v>9</v>
      </c>
      <c r="G11" s="500">
        <v>15</v>
      </c>
      <c r="H11" s="38">
        <v>0.57243168981834835</v>
      </c>
      <c r="I11" s="21"/>
    </row>
    <row r="12" spans="2:9">
      <c r="B12" s="617">
        <v>5100250</v>
      </c>
      <c r="C12" s="2" t="s">
        <v>3</v>
      </c>
      <c r="D12" s="102">
        <v>51946</v>
      </c>
      <c r="E12" s="47">
        <v>9</v>
      </c>
      <c r="F12" s="49">
        <v>27</v>
      </c>
      <c r="G12" s="500">
        <v>36</v>
      </c>
      <c r="H12" s="38">
        <v>0.69302737458129593</v>
      </c>
      <c r="I12" s="21"/>
    </row>
    <row r="13" spans="2:9">
      <c r="B13" s="617">
        <v>5100300</v>
      </c>
      <c r="C13" s="2" t="s">
        <v>4</v>
      </c>
      <c r="D13" s="102">
        <v>19379</v>
      </c>
      <c r="E13" s="47">
        <v>2</v>
      </c>
      <c r="F13" s="49">
        <v>3</v>
      </c>
      <c r="G13" s="500">
        <v>5</v>
      </c>
      <c r="H13" s="38">
        <v>0.25801124929046909</v>
      </c>
      <c r="I13" s="21"/>
    </row>
    <row r="14" spans="2:9">
      <c r="B14" s="617">
        <v>5100359</v>
      </c>
      <c r="C14" s="2" t="s">
        <v>5</v>
      </c>
      <c r="D14" s="102">
        <v>6983</v>
      </c>
      <c r="E14" s="47">
        <v>2</v>
      </c>
      <c r="F14" s="49">
        <v>1</v>
      </c>
      <c r="G14" s="500">
        <v>3</v>
      </c>
      <c r="H14" s="38">
        <v>0.42961477874838894</v>
      </c>
      <c r="I14" s="21"/>
    </row>
    <row r="15" spans="2:9">
      <c r="B15" s="617">
        <v>5100409</v>
      </c>
      <c r="C15" s="2" t="s">
        <v>6</v>
      </c>
      <c r="D15" s="102">
        <v>12188</v>
      </c>
      <c r="E15" s="47">
        <v>0</v>
      </c>
      <c r="F15" s="49">
        <v>2</v>
      </c>
      <c r="G15" s="500">
        <v>2</v>
      </c>
      <c r="H15" s="38">
        <v>0.16409583196586805</v>
      </c>
      <c r="I15" s="21"/>
    </row>
    <row r="16" spans="2:9">
      <c r="B16" s="617">
        <v>5100508</v>
      </c>
      <c r="C16" s="2" t="s">
        <v>7</v>
      </c>
      <c r="D16" s="102">
        <v>11473</v>
      </c>
      <c r="E16" s="47">
        <v>0</v>
      </c>
      <c r="F16" s="49">
        <v>0</v>
      </c>
      <c r="G16" s="500">
        <v>0</v>
      </c>
      <c r="H16" s="38">
        <v>0</v>
      </c>
      <c r="I16" s="21"/>
    </row>
    <row r="17" spans="2:9">
      <c r="B17" s="617">
        <v>5100607</v>
      </c>
      <c r="C17" s="2" t="s">
        <v>8</v>
      </c>
      <c r="D17" s="102">
        <v>11133</v>
      </c>
      <c r="E17" s="47">
        <v>4</v>
      </c>
      <c r="F17" s="49">
        <v>6</v>
      </c>
      <c r="G17" s="500">
        <v>10</v>
      </c>
      <c r="H17" s="38">
        <v>0.89823048594269284</v>
      </c>
      <c r="I17" s="21"/>
    </row>
    <row r="18" spans="2:9">
      <c r="B18" s="617">
        <v>5100805</v>
      </c>
      <c r="C18" s="2" t="s">
        <v>9</v>
      </c>
      <c r="D18" s="102">
        <v>10283</v>
      </c>
      <c r="E18" s="47">
        <v>2</v>
      </c>
      <c r="F18" s="49">
        <v>8</v>
      </c>
      <c r="G18" s="500">
        <v>10</v>
      </c>
      <c r="H18" s="38">
        <v>0.9724788485850433</v>
      </c>
      <c r="I18" s="21"/>
    </row>
    <row r="19" spans="2:9">
      <c r="B19" s="617">
        <v>5101001</v>
      </c>
      <c r="C19" s="2" t="s">
        <v>10</v>
      </c>
      <c r="D19" s="102">
        <v>3081</v>
      </c>
      <c r="E19" s="47">
        <v>0</v>
      </c>
      <c r="F19" s="49">
        <v>0</v>
      </c>
      <c r="G19" s="500">
        <v>0</v>
      </c>
      <c r="H19" s="38">
        <v>0</v>
      </c>
      <c r="I19" s="21"/>
    </row>
    <row r="20" spans="2:9">
      <c r="B20" s="617">
        <v>5101209</v>
      </c>
      <c r="C20" s="2" t="s">
        <v>11</v>
      </c>
      <c r="D20" s="102">
        <v>915</v>
      </c>
      <c r="E20" s="47">
        <v>0</v>
      </c>
      <c r="F20" s="49">
        <v>0</v>
      </c>
      <c r="G20" s="500">
        <v>0</v>
      </c>
      <c r="H20" s="38">
        <v>0</v>
      </c>
      <c r="I20" s="21"/>
    </row>
    <row r="21" spans="2:9">
      <c r="B21" s="617">
        <v>5101258</v>
      </c>
      <c r="C21" s="2" t="s">
        <v>12</v>
      </c>
      <c r="D21" s="102">
        <v>16951</v>
      </c>
      <c r="E21" s="47">
        <v>2</v>
      </c>
      <c r="F21" s="49">
        <v>10</v>
      </c>
      <c r="G21" s="500">
        <v>12</v>
      </c>
      <c r="H21" s="38">
        <v>0.70792283641083131</v>
      </c>
      <c r="I21" s="21"/>
    </row>
    <row r="22" spans="2:9">
      <c r="B22" s="617">
        <v>5101308</v>
      </c>
      <c r="C22" s="2" t="s">
        <v>13</v>
      </c>
      <c r="D22" s="102">
        <v>9502</v>
      </c>
      <c r="E22" s="47">
        <v>10</v>
      </c>
      <c r="F22" s="49">
        <v>2</v>
      </c>
      <c r="G22" s="500">
        <v>12</v>
      </c>
      <c r="H22" s="38">
        <v>1.2628920227320564</v>
      </c>
      <c r="I22" s="21"/>
    </row>
    <row r="23" spans="2:9">
      <c r="B23" s="617">
        <v>5101407</v>
      </c>
      <c r="C23" s="2" t="s">
        <v>14</v>
      </c>
      <c r="D23" s="102">
        <v>22714</v>
      </c>
      <c r="E23" s="47">
        <v>3</v>
      </c>
      <c r="F23" s="49">
        <v>11</v>
      </c>
      <c r="G23" s="500">
        <v>14</v>
      </c>
      <c r="H23" s="38">
        <v>0.61635995421326051</v>
      </c>
      <c r="I23" s="21"/>
    </row>
    <row r="24" spans="2:9">
      <c r="B24" s="617">
        <v>5101605</v>
      </c>
      <c r="C24" s="2" t="s">
        <v>15</v>
      </c>
      <c r="D24" s="102">
        <v>8566</v>
      </c>
      <c r="E24" s="47">
        <v>0</v>
      </c>
      <c r="F24" s="49">
        <v>0</v>
      </c>
      <c r="G24" s="500">
        <v>0</v>
      </c>
      <c r="H24" s="38">
        <v>0</v>
      </c>
      <c r="I24" s="21"/>
    </row>
    <row r="25" spans="2:9">
      <c r="B25" s="617">
        <v>5101704</v>
      </c>
      <c r="C25" s="2" t="s">
        <v>16</v>
      </c>
      <c r="D25" s="102">
        <v>35307</v>
      </c>
      <c r="E25" s="47">
        <v>3</v>
      </c>
      <c r="F25" s="49">
        <v>60</v>
      </c>
      <c r="G25" s="500">
        <v>63</v>
      </c>
      <c r="H25" s="38">
        <v>1.7843487127198572</v>
      </c>
      <c r="I25" s="21"/>
    </row>
    <row r="26" spans="2:9">
      <c r="B26" s="617">
        <v>5101803</v>
      </c>
      <c r="C26" s="2" t="s">
        <v>17</v>
      </c>
      <c r="D26" s="102">
        <v>61357</v>
      </c>
      <c r="E26" s="47">
        <v>9</v>
      </c>
      <c r="F26" s="49">
        <v>268</v>
      </c>
      <c r="G26" s="500">
        <v>277</v>
      </c>
      <c r="H26" s="38">
        <v>4.5145623156282086</v>
      </c>
      <c r="I26" s="21"/>
    </row>
    <row r="27" spans="2:9">
      <c r="B27" s="617">
        <v>5101852</v>
      </c>
      <c r="C27" s="2" t="s">
        <v>18</v>
      </c>
      <c r="D27" s="102">
        <v>6706</v>
      </c>
      <c r="E27" s="47">
        <v>0</v>
      </c>
      <c r="F27" s="49">
        <v>0</v>
      </c>
      <c r="G27" s="500">
        <v>0</v>
      </c>
      <c r="H27" s="38">
        <v>0</v>
      </c>
      <c r="I27" s="21"/>
    </row>
    <row r="28" spans="2:9">
      <c r="B28" s="617">
        <v>5101902</v>
      </c>
      <c r="C28" s="2" t="s">
        <v>19</v>
      </c>
      <c r="D28" s="102">
        <v>20135</v>
      </c>
      <c r="E28" s="47">
        <v>9</v>
      </c>
      <c r="F28" s="49">
        <v>5</v>
      </c>
      <c r="G28" s="500">
        <v>14</v>
      </c>
      <c r="H28" s="38">
        <v>0.69530667991060346</v>
      </c>
      <c r="I28" s="21"/>
    </row>
    <row r="29" spans="2:9">
      <c r="B29" s="617">
        <v>5102504</v>
      </c>
      <c r="C29" s="2" t="s">
        <v>20</v>
      </c>
      <c r="D29" s="102">
        <v>94861</v>
      </c>
      <c r="E29" s="47">
        <v>4</v>
      </c>
      <c r="F29" s="49">
        <v>11</v>
      </c>
      <c r="G29" s="500">
        <v>15</v>
      </c>
      <c r="H29" s="38">
        <v>0.15812610029411453</v>
      </c>
      <c r="I29" s="21"/>
    </row>
    <row r="30" spans="2:9">
      <c r="B30" s="617">
        <v>5102603</v>
      </c>
      <c r="C30" s="2" t="s">
        <v>21</v>
      </c>
      <c r="D30" s="102">
        <v>16127</v>
      </c>
      <c r="E30" s="47">
        <v>2</v>
      </c>
      <c r="F30" s="49">
        <v>10</v>
      </c>
      <c r="G30" s="500">
        <v>12</v>
      </c>
      <c r="H30" s="38">
        <v>0.74409375581323245</v>
      </c>
      <c r="I30" s="21"/>
    </row>
    <row r="31" spans="2:9">
      <c r="B31" s="617">
        <v>5102637</v>
      </c>
      <c r="C31" s="2" t="s">
        <v>22</v>
      </c>
      <c r="D31" s="102">
        <v>36148</v>
      </c>
      <c r="E31" s="47">
        <v>15</v>
      </c>
      <c r="F31" s="49">
        <v>34</v>
      </c>
      <c r="G31" s="500">
        <v>49</v>
      </c>
      <c r="H31" s="38">
        <v>1.3555383423702556</v>
      </c>
      <c r="I31" s="21"/>
    </row>
    <row r="32" spans="2:9">
      <c r="B32" s="617">
        <v>5102678</v>
      </c>
      <c r="C32" s="2" t="s">
        <v>23</v>
      </c>
      <c r="D32" s="102">
        <v>45192</v>
      </c>
      <c r="E32" s="47">
        <v>12</v>
      </c>
      <c r="F32" s="49">
        <v>19</v>
      </c>
      <c r="G32" s="500">
        <v>31</v>
      </c>
      <c r="H32" s="38">
        <v>0.685962117188883</v>
      </c>
      <c r="I32" s="21"/>
    </row>
    <row r="33" spans="2:9">
      <c r="B33" s="617">
        <v>5102686</v>
      </c>
      <c r="C33" s="2" t="s">
        <v>662</v>
      </c>
      <c r="D33" s="102">
        <v>7070</v>
      </c>
      <c r="E33" s="47">
        <v>0</v>
      </c>
      <c r="F33" s="49">
        <v>0</v>
      </c>
      <c r="G33" s="500">
        <v>0</v>
      </c>
      <c r="H33" s="38">
        <v>0</v>
      </c>
      <c r="I33" s="21"/>
    </row>
    <row r="34" spans="2:9">
      <c r="B34" s="617">
        <v>5102694</v>
      </c>
      <c r="C34" s="2" t="s">
        <v>25</v>
      </c>
      <c r="D34" s="102">
        <v>4726</v>
      </c>
      <c r="E34" s="47">
        <v>0</v>
      </c>
      <c r="F34" s="49">
        <v>0</v>
      </c>
      <c r="G34" s="500">
        <v>0</v>
      </c>
      <c r="H34" s="38">
        <v>0</v>
      </c>
      <c r="I34" s="21"/>
    </row>
    <row r="35" spans="2:9">
      <c r="B35" s="617">
        <v>5102702</v>
      </c>
      <c r="C35" s="2" t="s">
        <v>26</v>
      </c>
      <c r="D35" s="102">
        <v>21842</v>
      </c>
      <c r="E35" s="47">
        <v>3</v>
      </c>
      <c r="F35" s="49">
        <v>33</v>
      </c>
      <c r="G35" s="500">
        <v>36</v>
      </c>
      <c r="H35" s="38">
        <v>1.6482007142203094</v>
      </c>
      <c r="I35" s="21"/>
    </row>
    <row r="36" spans="2:9">
      <c r="B36" s="617">
        <v>5102793</v>
      </c>
      <c r="C36" s="2" t="s">
        <v>27</v>
      </c>
      <c r="D36" s="102">
        <v>10198</v>
      </c>
      <c r="E36" s="47">
        <v>0</v>
      </c>
      <c r="F36" s="49">
        <v>0</v>
      </c>
      <c r="G36" s="500">
        <v>0</v>
      </c>
      <c r="H36" s="38">
        <v>0</v>
      </c>
      <c r="I36" s="21"/>
    </row>
    <row r="37" spans="2:9">
      <c r="B37" s="617">
        <v>5102850</v>
      </c>
      <c r="C37" s="2" t="s">
        <v>28</v>
      </c>
      <c r="D37" s="102">
        <v>8762</v>
      </c>
      <c r="E37" s="47">
        <v>0</v>
      </c>
      <c r="F37" s="49">
        <v>0</v>
      </c>
      <c r="G37" s="500">
        <v>0</v>
      </c>
      <c r="H37" s="38">
        <v>0</v>
      </c>
      <c r="I37" s="21"/>
    </row>
    <row r="38" spans="2:9">
      <c r="B38" s="617">
        <v>5103007</v>
      </c>
      <c r="C38" s="2" t="s">
        <v>29</v>
      </c>
      <c r="D38" s="102">
        <v>19912</v>
      </c>
      <c r="E38" s="47">
        <v>6</v>
      </c>
      <c r="F38" s="49">
        <v>2</v>
      </c>
      <c r="G38" s="500">
        <v>8</v>
      </c>
      <c r="H38" s="38">
        <v>0.40176777822418641</v>
      </c>
      <c r="I38" s="21"/>
    </row>
    <row r="39" spans="2:9">
      <c r="B39" s="617">
        <v>5103056</v>
      </c>
      <c r="C39" s="2" t="s">
        <v>30</v>
      </c>
      <c r="D39" s="102">
        <v>12245</v>
      </c>
      <c r="E39" s="47">
        <v>1</v>
      </c>
      <c r="F39" s="49">
        <v>0</v>
      </c>
      <c r="G39" s="500">
        <v>1</v>
      </c>
      <c r="H39" s="38">
        <v>8.1665986116782358E-2</v>
      </c>
      <c r="I39" s="21"/>
    </row>
    <row r="40" spans="2:9">
      <c r="B40" s="617">
        <v>5103106</v>
      </c>
      <c r="C40" s="2" t="s">
        <v>31</v>
      </c>
      <c r="D40" s="102">
        <v>5709</v>
      </c>
      <c r="E40" s="47">
        <v>1</v>
      </c>
      <c r="F40" s="49">
        <v>0</v>
      </c>
      <c r="G40" s="500">
        <v>1</v>
      </c>
      <c r="H40" s="38">
        <v>0.17516202487300755</v>
      </c>
      <c r="I40" s="21"/>
    </row>
    <row r="41" spans="2:9">
      <c r="B41" s="617">
        <v>5103205</v>
      </c>
      <c r="C41" s="2" t="s">
        <v>32</v>
      </c>
      <c r="D41" s="102">
        <v>33650</v>
      </c>
      <c r="E41" s="47">
        <v>7</v>
      </c>
      <c r="F41" s="49">
        <v>2</v>
      </c>
      <c r="G41" s="500">
        <v>9</v>
      </c>
      <c r="H41" s="38">
        <v>0.26745913818722139</v>
      </c>
      <c r="I41" s="21"/>
    </row>
    <row r="42" spans="2:9">
      <c r="B42" s="617">
        <v>5103254</v>
      </c>
      <c r="C42" s="2" t="s">
        <v>33</v>
      </c>
      <c r="D42" s="102">
        <v>39861</v>
      </c>
      <c r="E42" s="47">
        <v>2</v>
      </c>
      <c r="F42" s="49">
        <v>5</v>
      </c>
      <c r="G42" s="500">
        <v>7</v>
      </c>
      <c r="H42" s="38">
        <v>0.17561024560347205</v>
      </c>
      <c r="I42" s="21"/>
    </row>
    <row r="43" spans="2:9">
      <c r="B43" s="617">
        <v>5103304</v>
      </c>
      <c r="C43" s="2" t="s">
        <v>34</v>
      </c>
      <c r="D43" s="102">
        <v>21008</v>
      </c>
      <c r="E43" s="47">
        <v>4</v>
      </c>
      <c r="F43" s="49">
        <v>12</v>
      </c>
      <c r="G43" s="500">
        <v>16</v>
      </c>
      <c r="H43" s="38">
        <v>0.76161462300076166</v>
      </c>
      <c r="I43" s="21"/>
    </row>
    <row r="44" spans="2:9">
      <c r="B44" s="617">
        <v>5103353</v>
      </c>
      <c r="C44" s="2" t="s">
        <v>35</v>
      </c>
      <c r="D44" s="102">
        <v>31510</v>
      </c>
      <c r="E44" s="47">
        <v>6</v>
      </c>
      <c r="F44" s="49">
        <v>13</v>
      </c>
      <c r="G44" s="500">
        <v>19</v>
      </c>
      <c r="H44" s="38">
        <v>0.6029831799428752</v>
      </c>
      <c r="I44" s="21"/>
    </row>
    <row r="45" spans="2:9">
      <c r="B45" s="617">
        <v>5103361</v>
      </c>
      <c r="C45" s="2" t="s">
        <v>663</v>
      </c>
      <c r="D45" s="102">
        <v>4101</v>
      </c>
      <c r="E45" s="47">
        <v>0</v>
      </c>
      <c r="F45" s="49">
        <v>0</v>
      </c>
      <c r="G45" s="500">
        <v>0</v>
      </c>
      <c r="H45" s="38">
        <v>0</v>
      </c>
      <c r="I45" s="21"/>
    </row>
    <row r="46" spans="2:9">
      <c r="B46" s="617">
        <v>5103379</v>
      </c>
      <c r="C46" s="2" t="s">
        <v>37</v>
      </c>
      <c r="D46" s="102">
        <v>20238</v>
      </c>
      <c r="E46" s="47">
        <v>1</v>
      </c>
      <c r="F46" s="49">
        <v>1</v>
      </c>
      <c r="G46" s="500">
        <v>2</v>
      </c>
      <c r="H46" s="38">
        <v>9.882399446585631E-2</v>
      </c>
      <c r="I46" s="21"/>
    </row>
    <row r="47" spans="2:9">
      <c r="B47" s="617">
        <v>5103403</v>
      </c>
      <c r="C47" s="2" t="s">
        <v>38</v>
      </c>
      <c r="D47" s="102">
        <v>617848</v>
      </c>
      <c r="E47" s="47">
        <v>98</v>
      </c>
      <c r="F47" s="49">
        <v>2352</v>
      </c>
      <c r="G47" s="500">
        <v>2450</v>
      </c>
      <c r="H47" s="38">
        <v>3.9653765974802861</v>
      </c>
      <c r="I47" s="21"/>
    </row>
    <row r="48" spans="2:9">
      <c r="B48" s="617">
        <v>5103437</v>
      </c>
      <c r="C48" s="2" t="s">
        <v>664</v>
      </c>
      <c r="D48" s="102">
        <v>5245</v>
      </c>
      <c r="E48" s="47">
        <v>0</v>
      </c>
      <c r="F48" s="49">
        <v>0</v>
      </c>
      <c r="G48" s="500">
        <v>0</v>
      </c>
      <c r="H48" s="38">
        <v>0</v>
      </c>
      <c r="I48" s="21"/>
    </row>
    <row r="49" spans="2:9">
      <c r="B49" s="617">
        <v>5103452</v>
      </c>
      <c r="C49" s="2" t="s">
        <v>40</v>
      </c>
      <c r="D49" s="102">
        <v>9544</v>
      </c>
      <c r="E49" s="47">
        <v>0</v>
      </c>
      <c r="F49" s="49">
        <v>0</v>
      </c>
      <c r="G49" s="500">
        <v>0</v>
      </c>
      <c r="H49" s="38">
        <v>0</v>
      </c>
      <c r="I49" s="21"/>
    </row>
    <row r="50" spans="2:9">
      <c r="B50" s="617">
        <v>5103502</v>
      </c>
      <c r="C50" s="2" t="s">
        <v>41</v>
      </c>
      <c r="D50" s="102">
        <v>22176</v>
      </c>
      <c r="E50" s="47">
        <v>15</v>
      </c>
      <c r="F50" s="49">
        <v>3</v>
      </c>
      <c r="G50" s="500">
        <v>18</v>
      </c>
      <c r="H50" s="38">
        <v>0.81168831168831179</v>
      </c>
      <c r="I50" s="21"/>
    </row>
    <row r="51" spans="2:9">
      <c r="B51" s="617">
        <v>5103601</v>
      </c>
      <c r="C51" s="2" t="s">
        <v>42</v>
      </c>
      <c r="D51" s="102">
        <v>8157</v>
      </c>
      <c r="E51" s="47">
        <v>4</v>
      </c>
      <c r="F51" s="49">
        <v>2</v>
      </c>
      <c r="G51" s="500">
        <v>6</v>
      </c>
      <c r="H51" s="38">
        <v>0.73556454578889297</v>
      </c>
      <c r="I51" s="21"/>
    </row>
    <row r="52" spans="2:9">
      <c r="B52" s="617">
        <v>5103700</v>
      </c>
      <c r="C52" s="2" t="s">
        <v>43</v>
      </c>
      <c r="D52" s="102">
        <v>14523</v>
      </c>
      <c r="E52" s="47">
        <v>1</v>
      </c>
      <c r="F52" s="49">
        <v>2</v>
      </c>
      <c r="G52" s="500">
        <v>3</v>
      </c>
      <c r="H52" s="38">
        <v>0.2065688907250568</v>
      </c>
      <c r="I52" s="21"/>
    </row>
    <row r="53" spans="2:9">
      <c r="B53" s="617">
        <v>5103809</v>
      </c>
      <c r="C53" s="2" t="s">
        <v>665</v>
      </c>
      <c r="D53" s="102">
        <v>3452</v>
      </c>
      <c r="E53" s="47">
        <v>0</v>
      </c>
      <c r="F53" s="49">
        <v>0</v>
      </c>
      <c r="G53" s="500">
        <v>0</v>
      </c>
      <c r="H53" s="38">
        <v>0</v>
      </c>
      <c r="I53" s="21"/>
    </row>
    <row r="54" spans="2:9">
      <c r="B54" s="617">
        <v>5103858</v>
      </c>
      <c r="C54" s="2" t="s">
        <v>45</v>
      </c>
      <c r="D54" s="102">
        <v>7782</v>
      </c>
      <c r="E54" s="47">
        <v>0</v>
      </c>
      <c r="F54" s="49">
        <v>2</v>
      </c>
      <c r="G54" s="500">
        <v>2</v>
      </c>
      <c r="H54" s="38">
        <v>0.25700334104343359</v>
      </c>
      <c r="I54" s="21"/>
    </row>
    <row r="55" spans="2:9">
      <c r="B55" s="617">
        <v>5103908</v>
      </c>
      <c r="C55" s="2" t="s">
        <v>46</v>
      </c>
      <c r="D55" s="102">
        <v>5592</v>
      </c>
      <c r="E55" s="47">
        <v>0</v>
      </c>
      <c r="F55" s="49">
        <v>2</v>
      </c>
      <c r="G55" s="500">
        <v>2</v>
      </c>
      <c r="H55" s="38">
        <v>0.35765379113018597</v>
      </c>
      <c r="I55" s="21"/>
    </row>
    <row r="56" spans="2:9">
      <c r="B56" s="617">
        <v>5103957</v>
      </c>
      <c r="C56" s="2" t="s">
        <v>47</v>
      </c>
      <c r="D56" s="102">
        <v>3008</v>
      </c>
      <c r="E56" s="47">
        <v>0</v>
      </c>
      <c r="F56" s="49">
        <v>0</v>
      </c>
      <c r="G56" s="500">
        <v>0</v>
      </c>
      <c r="H56" s="38">
        <v>0</v>
      </c>
      <c r="I56" s="21"/>
    </row>
    <row r="57" spans="2:9">
      <c r="B57" s="617">
        <v>5104104</v>
      </c>
      <c r="C57" s="2" t="s">
        <v>48</v>
      </c>
      <c r="D57" s="102">
        <v>36130</v>
      </c>
      <c r="E57" s="47">
        <v>7</v>
      </c>
      <c r="F57" s="49">
        <v>24</v>
      </c>
      <c r="G57" s="500">
        <v>31</v>
      </c>
      <c r="H57" s="38">
        <v>0.85801273180182669</v>
      </c>
      <c r="I57" s="21"/>
    </row>
    <row r="58" spans="2:9">
      <c r="B58" s="617">
        <v>5104203</v>
      </c>
      <c r="C58" s="2" t="s">
        <v>49</v>
      </c>
      <c r="D58" s="102">
        <v>15245</v>
      </c>
      <c r="E58" s="47">
        <v>0</v>
      </c>
      <c r="F58" s="49">
        <v>2</v>
      </c>
      <c r="G58" s="500">
        <v>2</v>
      </c>
      <c r="H58" s="38">
        <v>0.13119055428009185</v>
      </c>
      <c r="I58" s="21"/>
    </row>
    <row r="59" spans="2:9">
      <c r="B59" s="617">
        <v>5104500</v>
      </c>
      <c r="C59" s="2" t="s">
        <v>50</v>
      </c>
      <c r="D59" s="102">
        <v>2779</v>
      </c>
      <c r="E59" s="47">
        <v>0</v>
      </c>
      <c r="F59" s="49">
        <v>0</v>
      </c>
      <c r="G59" s="500">
        <v>0</v>
      </c>
      <c r="H59" s="38">
        <v>0</v>
      </c>
      <c r="I59" s="21"/>
    </row>
    <row r="60" spans="2:9">
      <c r="B60" s="617">
        <v>5104526</v>
      </c>
      <c r="C60" s="2" t="s">
        <v>666</v>
      </c>
      <c r="D60" s="102">
        <v>7935</v>
      </c>
      <c r="E60" s="47">
        <v>0</v>
      </c>
      <c r="F60" s="49">
        <v>0</v>
      </c>
      <c r="G60" s="500">
        <v>0</v>
      </c>
      <c r="H60" s="38">
        <v>0</v>
      </c>
      <c r="I60" s="21"/>
    </row>
    <row r="61" spans="2:9">
      <c r="B61" s="617">
        <v>5104542</v>
      </c>
      <c r="C61" s="2" t="s">
        <v>52</v>
      </c>
      <c r="D61" s="102">
        <v>6885</v>
      </c>
      <c r="E61" s="47">
        <v>0</v>
      </c>
      <c r="F61" s="49">
        <v>0</v>
      </c>
      <c r="G61" s="500">
        <v>0</v>
      </c>
      <c r="H61" s="38">
        <v>0</v>
      </c>
      <c r="I61" s="21"/>
    </row>
    <row r="62" spans="2:9">
      <c r="B62" s="617">
        <v>5104559</v>
      </c>
      <c r="C62" s="2" t="s">
        <v>53</v>
      </c>
      <c r="D62" s="102">
        <v>3704</v>
      </c>
      <c r="E62" s="47">
        <v>2</v>
      </c>
      <c r="F62" s="49">
        <v>0</v>
      </c>
      <c r="G62" s="500">
        <v>2</v>
      </c>
      <c r="H62" s="38">
        <v>0.53995680345572361</v>
      </c>
      <c r="I62" s="21"/>
    </row>
    <row r="63" spans="2:9">
      <c r="B63" s="617">
        <v>5104609</v>
      </c>
      <c r="C63" s="2" t="s">
        <v>54</v>
      </c>
      <c r="D63" s="102">
        <v>13525</v>
      </c>
      <c r="E63" s="47">
        <v>1</v>
      </c>
      <c r="F63" s="49">
        <v>2</v>
      </c>
      <c r="G63" s="500">
        <v>3</v>
      </c>
      <c r="H63" s="38">
        <v>0.22181146025878004</v>
      </c>
      <c r="I63" s="21"/>
    </row>
    <row r="64" spans="2:9">
      <c r="B64" s="617">
        <v>5104807</v>
      </c>
      <c r="C64" s="2" t="s">
        <v>55</v>
      </c>
      <c r="D64" s="102">
        <v>27921</v>
      </c>
      <c r="E64" s="47">
        <v>3</v>
      </c>
      <c r="F64" s="49">
        <v>1</v>
      </c>
      <c r="G64" s="500">
        <v>4</v>
      </c>
      <c r="H64" s="38">
        <v>0.14326134450771819</v>
      </c>
      <c r="I64" s="21"/>
    </row>
    <row r="65" spans="2:9">
      <c r="B65" s="617">
        <v>5104906</v>
      </c>
      <c r="C65" s="2" t="s">
        <v>56</v>
      </c>
      <c r="D65" s="102">
        <v>8451</v>
      </c>
      <c r="E65" s="47">
        <v>0</v>
      </c>
      <c r="F65" s="49">
        <v>0</v>
      </c>
      <c r="G65" s="500">
        <v>0</v>
      </c>
      <c r="H65" s="38">
        <v>0</v>
      </c>
      <c r="I65" s="21"/>
    </row>
    <row r="66" spans="2:9">
      <c r="B66" s="617">
        <v>5105002</v>
      </c>
      <c r="C66" s="2" t="s">
        <v>57</v>
      </c>
      <c r="D66" s="102">
        <v>8582</v>
      </c>
      <c r="E66" s="47">
        <v>0</v>
      </c>
      <c r="F66" s="49">
        <v>4</v>
      </c>
      <c r="G66" s="500">
        <v>4</v>
      </c>
      <c r="H66" s="38">
        <v>0.46609182008855748</v>
      </c>
      <c r="I66" s="21"/>
    </row>
    <row r="67" spans="2:9">
      <c r="B67" s="617">
        <v>5105101</v>
      </c>
      <c r="C67" s="2" t="s">
        <v>58</v>
      </c>
      <c r="D67" s="102">
        <v>35130</v>
      </c>
      <c r="E67" s="47">
        <v>11</v>
      </c>
      <c r="F67" s="49">
        <v>13</v>
      </c>
      <c r="G67" s="500">
        <v>24</v>
      </c>
      <c r="H67" s="38">
        <v>0.68317677198975235</v>
      </c>
      <c r="I67" s="21"/>
    </row>
    <row r="68" spans="2:9">
      <c r="B68" s="617">
        <v>5105150</v>
      </c>
      <c r="C68" s="2" t="s">
        <v>59</v>
      </c>
      <c r="D68" s="102">
        <v>41088</v>
      </c>
      <c r="E68" s="47">
        <v>2</v>
      </c>
      <c r="F68" s="49">
        <v>18</v>
      </c>
      <c r="G68" s="500">
        <v>20</v>
      </c>
      <c r="H68" s="38">
        <v>0.48676012461059193</v>
      </c>
      <c r="I68" s="21"/>
    </row>
    <row r="69" spans="2:9">
      <c r="B69" s="617">
        <v>5105176</v>
      </c>
      <c r="C69" s="2" t="s">
        <v>60</v>
      </c>
      <c r="D69" s="102">
        <v>16351</v>
      </c>
      <c r="E69" s="47">
        <v>0</v>
      </c>
      <c r="F69" s="49">
        <v>7</v>
      </c>
      <c r="G69" s="500">
        <v>7</v>
      </c>
      <c r="H69" s="38">
        <v>0.42810837257660084</v>
      </c>
      <c r="I69" s="21"/>
    </row>
    <row r="70" spans="2:9">
      <c r="B70" s="617">
        <v>5105200</v>
      </c>
      <c r="C70" s="2" t="s">
        <v>61</v>
      </c>
      <c r="D70" s="102">
        <v>11168</v>
      </c>
      <c r="E70" s="47">
        <v>2</v>
      </c>
      <c r="F70" s="49">
        <v>0</v>
      </c>
      <c r="G70" s="500">
        <v>2</v>
      </c>
      <c r="H70" s="38">
        <v>0.17908309455587393</v>
      </c>
      <c r="I70" s="21"/>
    </row>
    <row r="71" spans="2:9">
      <c r="B71" s="617">
        <v>5105234</v>
      </c>
      <c r="C71" s="2" t="s">
        <v>62</v>
      </c>
      <c r="D71" s="102">
        <v>6183</v>
      </c>
      <c r="E71" s="47">
        <v>0</v>
      </c>
      <c r="F71" s="49">
        <v>0</v>
      </c>
      <c r="G71" s="500">
        <v>0</v>
      </c>
      <c r="H71" s="38">
        <v>0</v>
      </c>
      <c r="I71" s="21"/>
    </row>
    <row r="72" spans="2:9">
      <c r="B72" s="617">
        <v>5105259</v>
      </c>
      <c r="C72" s="2" t="s">
        <v>63</v>
      </c>
      <c r="D72" s="102">
        <v>67620</v>
      </c>
      <c r="E72" s="47">
        <v>19</v>
      </c>
      <c r="F72" s="49">
        <v>117</v>
      </c>
      <c r="G72" s="500">
        <v>136</v>
      </c>
      <c r="H72" s="38">
        <v>2.0112392783200232</v>
      </c>
      <c r="I72" s="21"/>
    </row>
    <row r="73" spans="2:9">
      <c r="B73" s="617">
        <v>5105309</v>
      </c>
      <c r="C73" s="2" t="s">
        <v>64</v>
      </c>
      <c r="D73" s="102">
        <v>2055</v>
      </c>
      <c r="E73" s="47">
        <v>0</v>
      </c>
      <c r="F73" s="49">
        <v>0</v>
      </c>
      <c r="G73" s="500">
        <v>0</v>
      </c>
      <c r="H73" s="38">
        <v>0</v>
      </c>
      <c r="I73" s="21"/>
    </row>
    <row r="74" spans="2:9">
      <c r="B74" s="617">
        <v>5105580</v>
      </c>
      <c r="C74" s="2" t="s">
        <v>65</v>
      </c>
      <c r="D74" s="102">
        <v>10301</v>
      </c>
      <c r="E74" s="47">
        <v>0</v>
      </c>
      <c r="F74" s="49">
        <v>0</v>
      </c>
      <c r="G74" s="500">
        <v>0</v>
      </c>
      <c r="H74" s="38">
        <v>0</v>
      </c>
      <c r="I74" s="21"/>
    </row>
    <row r="75" spans="2:9">
      <c r="B75" s="617">
        <v>5105606</v>
      </c>
      <c r="C75" s="2" t="s">
        <v>66</v>
      </c>
      <c r="D75" s="102">
        <v>16793</v>
      </c>
      <c r="E75" s="47">
        <v>3</v>
      </c>
      <c r="F75" s="49">
        <v>1</v>
      </c>
      <c r="G75" s="500">
        <v>4</v>
      </c>
      <c r="H75" s="38">
        <v>0.23819448579765379</v>
      </c>
      <c r="I75" s="21"/>
    </row>
    <row r="76" spans="2:9">
      <c r="B76" s="617">
        <v>5105622</v>
      </c>
      <c r="C76" s="2" t="s">
        <v>67</v>
      </c>
      <c r="D76" s="102">
        <v>27937</v>
      </c>
      <c r="E76" s="47">
        <v>7</v>
      </c>
      <c r="F76" s="49">
        <v>31</v>
      </c>
      <c r="G76" s="500">
        <v>38</v>
      </c>
      <c r="H76" s="38">
        <v>1.3602033146007086</v>
      </c>
      <c r="I76" s="21"/>
    </row>
    <row r="77" spans="2:9">
      <c r="B77" s="617">
        <v>5105903</v>
      </c>
      <c r="C77" s="2" t="s">
        <v>68</v>
      </c>
      <c r="D77" s="102">
        <v>15334</v>
      </c>
      <c r="E77" s="47">
        <v>3</v>
      </c>
      <c r="F77" s="49">
        <v>6</v>
      </c>
      <c r="G77" s="500">
        <v>9</v>
      </c>
      <c r="H77" s="38">
        <v>0.58693100299986967</v>
      </c>
      <c r="I77" s="21"/>
    </row>
    <row r="78" spans="2:9">
      <c r="B78" s="617">
        <v>5106000</v>
      </c>
      <c r="C78" s="2" t="s">
        <v>69</v>
      </c>
      <c r="D78" s="102">
        <v>5923</v>
      </c>
      <c r="E78" s="47">
        <v>0</v>
      </c>
      <c r="F78" s="49">
        <v>2</v>
      </c>
      <c r="G78" s="500">
        <v>2</v>
      </c>
      <c r="H78" s="38">
        <v>0.33766672294445382</v>
      </c>
      <c r="I78" s="21"/>
    </row>
    <row r="79" spans="2:9">
      <c r="B79" s="617">
        <v>5106109</v>
      </c>
      <c r="C79" s="2" t="s">
        <v>70</v>
      </c>
      <c r="D79" s="102">
        <v>13202</v>
      </c>
      <c r="E79" s="47">
        <v>0</v>
      </c>
      <c r="F79" s="49">
        <v>0</v>
      </c>
      <c r="G79" s="500">
        <v>0</v>
      </c>
      <c r="H79" s="38">
        <v>0</v>
      </c>
      <c r="I79" s="21"/>
    </row>
    <row r="80" spans="2:9">
      <c r="B80" s="617">
        <v>5106158</v>
      </c>
      <c r="C80" s="2" t="s">
        <v>71</v>
      </c>
      <c r="D80" s="102">
        <v>15660</v>
      </c>
      <c r="E80" s="47">
        <v>0</v>
      </c>
      <c r="F80" s="49">
        <v>3</v>
      </c>
      <c r="G80" s="500">
        <v>3</v>
      </c>
      <c r="H80" s="38">
        <v>0.19157088122605365</v>
      </c>
      <c r="I80" s="21"/>
    </row>
    <row r="81" spans="2:9">
      <c r="B81" s="617">
        <v>5106208</v>
      </c>
      <c r="C81" s="2" t="s">
        <v>72</v>
      </c>
      <c r="D81" s="102">
        <v>3732</v>
      </c>
      <c r="E81" s="47">
        <v>0</v>
      </c>
      <c r="F81" s="49">
        <v>0</v>
      </c>
      <c r="G81" s="500">
        <v>0</v>
      </c>
      <c r="H81" s="38">
        <v>0</v>
      </c>
      <c r="I81" s="21"/>
    </row>
    <row r="82" spans="2:9">
      <c r="B82" s="617">
        <v>5106216</v>
      </c>
      <c r="C82" s="2" t="s">
        <v>73</v>
      </c>
      <c r="D82" s="102">
        <v>12832</v>
      </c>
      <c r="E82" s="47">
        <v>5</v>
      </c>
      <c r="F82" s="49">
        <v>3</v>
      </c>
      <c r="G82" s="500">
        <v>8</v>
      </c>
      <c r="H82" s="38">
        <v>0.62344139650872821</v>
      </c>
      <c r="I82" s="21"/>
    </row>
    <row r="83" spans="2:9">
      <c r="B83" s="617">
        <v>5108808</v>
      </c>
      <c r="C83" s="2" t="s">
        <v>667</v>
      </c>
      <c r="D83" s="102">
        <v>4460</v>
      </c>
      <c r="E83" s="47">
        <v>0</v>
      </c>
      <c r="F83" s="49">
        <v>0</v>
      </c>
      <c r="G83" s="500">
        <v>0</v>
      </c>
      <c r="H83" s="38">
        <v>0</v>
      </c>
      <c r="I83" s="21"/>
    </row>
    <row r="84" spans="2:9">
      <c r="B84" s="617">
        <v>5106182</v>
      </c>
      <c r="C84" s="2" t="s">
        <v>75</v>
      </c>
      <c r="D84" s="102">
        <v>6751</v>
      </c>
      <c r="E84" s="47">
        <v>0</v>
      </c>
      <c r="F84" s="49">
        <v>0</v>
      </c>
      <c r="G84" s="500">
        <v>0</v>
      </c>
      <c r="H84" s="38">
        <v>0</v>
      </c>
      <c r="I84" s="21"/>
    </row>
    <row r="85" spans="2:9">
      <c r="B85" s="617">
        <v>5108857</v>
      </c>
      <c r="C85" s="2" t="s">
        <v>76</v>
      </c>
      <c r="D85" s="102">
        <v>3306</v>
      </c>
      <c r="E85" s="47">
        <v>0</v>
      </c>
      <c r="F85" s="49">
        <v>0</v>
      </c>
      <c r="G85" s="500">
        <v>0</v>
      </c>
      <c r="H85" s="38">
        <v>0</v>
      </c>
      <c r="I85" s="21"/>
    </row>
    <row r="86" spans="2:9">
      <c r="B86" s="617">
        <v>5108907</v>
      </c>
      <c r="C86" s="2" t="s">
        <v>668</v>
      </c>
      <c r="D86" s="102">
        <v>8850</v>
      </c>
      <c r="E86" s="47">
        <v>0</v>
      </c>
      <c r="F86" s="49">
        <v>0</v>
      </c>
      <c r="G86" s="500">
        <v>0</v>
      </c>
      <c r="H86" s="38">
        <v>0</v>
      </c>
      <c r="I86" s="21"/>
    </row>
    <row r="87" spans="2:9">
      <c r="B87" s="617">
        <v>5108956</v>
      </c>
      <c r="C87" s="2" t="s">
        <v>78</v>
      </c>
      <c r="D87" s="102">
        <v>9277</v>
      </c>
      <c r="E87" s="47">
        <v>1</v>
      </c>
      <c r="F87" s="49">
        <v>2</v>
      </c>
      <c r="G87" s="500">
        <v>3</v>
      </c>
      <c r="H87" s="38">
        <v>0.32338040314756927</v>
      </c>
      <c r="I87" s="21"/>
    </row>
    <row r="88" spans="2:9">
      <c r="B88" s="617">
        <v>5106224</v>
      </c>
      <c r="C88" s="2" t="s">
        <v>79</v>
      </c>
      <c r="D88" s="102">
        <v>46813</v>
      </c>
      <c r="E88" s="47">
        <v>4</v>
      </c>
      <c r="F88" s="49">
        <v>24</v>
      </c>
      <c r="G88" s="500">
        <v>28</v>
      </c>
      <c r="H88" s="38">
        <v>0.5981244526093179</v>
      </c>
      <c r="I88" s="21"/>
    </row>
    <row r="89" spans="2:9">
      <c r="B89" s="617">
        <v>5106174</v>
      </c>
      <c r="C89" s="2" t="s">
        <v>669</v>
      </c>
      <c r="D89" s="102">
        <v>3932</v>
      </c>
      <c r="E89" s="47">
        <v>0</v>
      </c>
      <c r="F89" s="49">
        <v>0</v>
      </c>
      <c r="G89" s="500">
        <v>0</v>
      </c>
      <c r="H89" s="38">
        <v>0</v>
      </c>
      <c r="I89" s="21"/>
    </row>
    <row r="90" spans="2:9">
      <c r="B90" s="617">
        <v>5106232</v>
      </c>
      <c r="C90" s="2" t="s">
        <v>81</v>
      </c>
      <c r="D90" s="102">
        <v>20563</v>
      </c>
      <c r="E90" s="47">
        <v>4</v>
      </c>
      <c r="F90" s="49">
        <v>11</v>
      </c>
      <c r="G90" s="500">
        <v>15</v>
      </c>
      <c r="H90" s="38">
        <v>0.72946554491076199</v>
      </c>
      <c r="I90" s="21"/>
    </row>
    <row r="91" spans="2:9">
      <c r="B91" s="617">
        <v>5106190</v>
      </c>
      <c r="C91" s="2" t="s">
        <v>82</v>
      </c>
      <c r="D91" s="102">
        <v>3737</v>
      </c>
      <c r="E91" s="47">
        <v>0</v>
      </c>
      <c r="F91" s="49">
        <v>0</v>
      </c>
      <c r="G91" s="500">
        <v>0</v>
      </c>
      <c r="H91" s="38">
        <v>0</v>
      </c>
      <c r="I91" s="21"/>
    </row>
    <row r="92" spans="2:9">
      <c r="B92" s="617">
        <v>5106240</v>
      </c>
      <c r="C92" s="2" t="s">
        <v>83</v>
      </c>
      <c r="D92" s="102">
        <v>12264</v>
      </c>
      <c r="E92" s="47">
        <v>1</v>
      </c>
      <c r="F92" s="49">
        <v>2</v>
      </c>
      <c r="G92" s="500">
        <v>3</v>
      </c>
      <c r="H92" s="38">
        <v>0.2446183953033268</v>
      </c>
      <c r="I92" s="21"/>
    </row>
    <row r="93" spans="2:9">
      <c r="B93" s="617">
        <v>5106257</v>
      </c>
      <c r="C93" s="2" t="s">
        <v>84</v>
      </c>
      <c r="D93" s="102">
        <v>21514</v>
      </c>
      <c r="E93" s="47">
        <v>3</v>
      </c>
      <c r="F93" s="49">
        <v>17</v>
      </c>
      <c r="G93" s="500">
        <v>20</v>
      </c>
      <c r="H93" s="38">
        <v>0.9296272194849865</v>
      </c>
      <c r="I93" s="21"/>
    </row>
    <row r="94" spans="2:9">
      <c r="B94" s="617">
        <v>5106273</v>
      </c>
      <c r="C94" s="2" t="s">
        <v>85</v>
      </c>
      <c r="D94" s="102">
        <v>4022</v>
      </c>
      <c r="E94" s="47">
        <v>0</v>
      </c>
      <c r="F94" s="49">
        <v>0</v>
      </c>
      <c r="G94" s="500">
        <v>0</v>
      </c>
      <c r="H94" s="38">
        <v>0</v>
      </c>
      <c r="I94" s="21"/>
    </row>
    <row r="95" spans="2:9">
      <c r="B95" s="617">
        <v>5106265</v>
      </c>
      <c r="C95" s="2" t="s">
        <v>86</v>
      </c>
      <c r="D95" s="102">
        <v>9363</v>
      </c>
      <c r="E95" s="47">
        <v>0</v>
      </c>
      <c r="F95" s="49">
        <v>0</v>
      </c>
      <c r="G95" s="500">
        <v>0</v>
      </c>
      <c r="H95" s="38">
        <v>0</v>
      </c>
      <c r="I95" s="21"/>
    </row>
    <row r="96" spans="2:9">
      <c r="B96" s="617">
        <v>5106315</v>
      </c>
      <c r="C96" s="2" t="s">
        <v>87</v>
      </c>
      <c r="D96" s="102">
        <v>2705</v>
      </c>
      <c r="E96" s="47">
        <v>0</v>
      </c>
      <c r="F96" s="49">
        <v>0</v>
      </c>
      <c r="G96" s="500">
        <v>0</v>
      </c>
      <c r="H96" s="38">
        <v>0</v>
      </c>
      <c r="I96" s="21"/>
    </row>
    <row r="97" spans="2:9">
      <c r="B97" s="617">
        <v>5106281</v>
      </c>
      <c r="C97" s="2" t="s">
        <v>88</v>
      </c>
      <c r="D97" s="102">
        <v>4949</v>
      </c>
      <c r="E97" s="47">
        <v>2</v>
      </c>
      <c r="F97" s="49">
        <v>5</v>
      </c>
      <c r="G97" s="500">
        <v>7</v>
      </c>
      <c r="H97" s="38">
        <v>1.4144271570014144</v>
      </c>
      <c r="I97" s="21"/>
    </row>
    <row r="98" spans="2:9">
      <c r="B98" s="617">
        <v>5106299</v>
      </c>
      <c r="C98" s="2" t="s">
        <v>89</v>
      </c>
      <c r="D98" s="102">
        <v>11257</v>
      </c>
      <c r="E98" s="47">
        <v>0</v>
      </c>
      <c r="F98" s="49">
        <v>0</v>
      </c>
      <c r="G98" s="500">
        <v>0</v>
      </c>
      <c r="H98" s="38">
        <v>0</v>
      </c>
      <c r="I98" s="21"/>
    </row>
    <row r="99" spans="2:9">
      <c r="B99" s="617">
        <v>5106307</v>
      </c>
      <c r="C99" s="2" t="s">
        <v>90</v>
      </c>
      <c r="D99" s="102">
        <v>22874</v>
      </c>
      <c r="E99" s="47">
        <v>5</v>
      </c>
      <c r="F99" s="49">
        <v>3</v>
      </c>
      <c r="G99" s="500">
        <v>8</v>
      </c>
      <c r="H99" s="38">
        <v>0.34974206522689516</v>
      </c>
      <c r="I99" s="21"/>
    </row>
    <row r="100" spans="2:9">
      <c r="B100" s="617">
        <v>5106372</v>
      </c>
      <c r="C100" s="2" t="s">
        <v>91</v>
      </c>
      <c r="D100" s="102">
        <v>17793</v>
      </c>
      <c r="E100" s="47">
        <v>5</v>
      </c>
      <c r="F100" s="49">
        <v>14</v>
      </c>
      <c r="G100" s="500">
        <v>19</v>
      </c>
      <c r="H100" s="38">
        <v>1.0678356657112347</v>
      </c>
      <c r="I100" s="21"/>
    </row>
    <row r="101" spans="2:9">
      <c r="B101" s="617">
        <v>5106422</v>
      </c>
      <c r="C101" s="2" t="s">
        <v>92</v>
      </c>
      <c r="D101" s="102">
        <v>35338</v>
      </c>
      <c r="E101" s="47">
        <v>3</v>
      </c>
      <c r="F101" s="49">
        <v>0</v>
      </c>
      <c r="G101" s="500">
        <v>3</v>
      </c>
      <c r="H101" s="38">
        <v>8.4894447903107129E-2</v>
      </c>
      <c r="I101" s="21"/>
    </row>
    <row r="102" spans="2:9">
      <c r="B102" s="617">
        <v>5106455</v>
      </c>
      <c r="C102" s="2" t="s">
        <v>670</v>
      </c>
      <c r="D102" s="102">
        <v>2649</v>
      </c>
      <c r="E102" s="47">
        <v>0</v>
      </c>
      <c r="F102" s="49">
        <v>0</v>
      </c>
      <c r="G102" s="500">
        <v>0</v>
      </c>
      <c r="H102" s="38">
        <v>0</v>
      </c>
      <c r="I102" s="21"/>
    </row>
    <row r="103" spans="2:9">
      <c r="B103" s="617">
        <v>5106505</v>
      </c>
      <c r="C103" s="2" t="s">
        <v>94</v>
      </c>
      <c r="D103" s="102">
        <v>32915</v>
      </c>
      <c r="E103" s="47">
        <v>0</v>
      </c>
      <c r="F103" s="49">
        <v>19</v>
      </c>
      <c r="G103" s="500">
        <v>19</v>
      </c>
      <c r="H103" s="38">
        <v>0.57724441743885768</v>
      </c>
      <c r="I103" s="21"/>
    </row>
    <row r="104" spans="2:9">
      <c r="B104" s="617">
        <v>5106653</v>
      </c>
      <c r="C104" s="2" t="s">
        <v>671</v>
      </c>
      <c r="D104" s="102">
        <v>6843</v>
      </c>
      <c r="E104" s="47">
        <v>0</v>
      </c>
      <c r="F104" s="49">
        <v>0</v>
      </c>
      <c r="G104" s="500">
        <v>0</v>
      </c>
      <c r="H104" s="38">
        <v>0</v>
      </c>
      <c r="I104" s="21"/>
    </row>
    <row r="105" spans="2:9">
      <c r="B105" s="617">
        <v>5106703</v>
      </c>
      <c r="C105" s="2" t="s">
        <v>96</v>
      </c>
      <c r="D105" s="102">
        <v>1550</v>
      </c>
      <c r="E105" s="47">
        <v>0</v>
      </c>
      <c r="F105" s="49">
        <v>0</v>
      </c>
      <c r="G105" s="500">
        <v>0</v>
      </c>
      <c r="H105" s="38">
        <v>0</v>
      </c>
      <c r="I105" s="21"/>
    </row>
    <row r="106" spans="2:9">
      <c r="B106" s="617">
        <v>5106752</v>
      </c>
      <c r="C106" s="2" t="s">
        <v>97</v>
      </c>
      <c r="D106" s="102">
        <v>45774</v>
      </c>
      <c r="E106" s="47">
        <v>16</v>
      </c>
      <c r="F106" s="49">
        <v>112</v>
      </c>
      <c r="G106" s="500">
        <v>128</v>
      </c>
      <c r="H106" s="38">
        <v>2.7963472713767641</v>
      </c>
      <c r="I106" s="21"/>
    </row>
    <row r="107" spans="2:9">
      <c r="B107" s="617">
        <v>5106778</v>
      </c>
      <c r="C107" s="2" t="s">
        <v>98</v>
      </c>
      <c r="D107" s="102">
        <v>12685</v>
      </c>
      <c r="E107" s="47">
        <v>2</v>
      </c>
      <c r="F107" s="49">
        <v>0</v>
      </c>
      <c r="G107" s="500">
        <v>2</v>
      </c>
      <c r="H107" s="38">
        <v>0.15766653527788727</v>
      </c>
      <c r="I107" s="21"/>
    </row>
    <row r="108" spans="2:9">
      <c r="B108" s="617">
        <v>5106802</v>
      </c>
      <c r="C108" s="2" t="s">
        <v>99</v>
      </c>
      <c r="D108" s="102">
        <v>5392</v>
      </c>
      <c r="E108" s="47">
        <v>1</v>
      </c>
      <c r="F108" s="49">
        <v>0</v>
      </c>
      <c r="G108" s="500">
        <v>1</v>
      </c>
      <c r="H108" s="38">
        <v>0.18545994065281901</v>
      </c>
      <c r="I108" s="21"/>
    </row>
    <row r="109" spans="2:9">
      <c r="B109" s="617">
        <v>5106828</v>
      </c>
      <c r="C109" s="2" t="s">
        <v>100</v>
      </c>
      <c r="D109" s="102">
        <v>12097</v>
      </c>
      <c r="E109" s="47">
        <v>0</v>
      </c>
      <c r="F109" s="49">
        <v>0</v>
      </c>
      <c r="G109" s="500">
        <v>0</v>
      </c>
      <c r="H109" s="38">
        <v>0</v>
      </c>
      <c r="I109" s="21"/>
    </row>
    <row r="110" spans="2:9">
      <c r="B110" s="617">
        <v>5106851</v>
      </c>
      <c r="C110" s="2" t="s">
        <v>672</v>
      </c>
      <c r="D110" s="102">
        <v>2877</v>
      </c>
      <c r="E110" s="47">
        <v>0</v>
      </c>
      <c r="F110" s="49">
        <v>0</v>
      </c>
      <c r="G110" s="500">
        <v>0</v>
      </c>
      <c r="H110" s="38">
        <v>0</v>
      </c>
      <c r="I110" s="21"/>
    </row>
    <row r="111" spans="2:9">
      <c r="B111" s="617">
        <v>5107008</v>
      </c>
      <c r="C111" s="2" t="s">
        <v>102</v>
      </c>
      <c r="D111" s="102">
        <v>16021</v>
      </c>
      <c r="E111" s="47">
        <v>3</v>
      </c>
      <c r="F111" s="49">
        <v>5</v>
      </c>
      <c r="G111" s="500">
        <v>8</v>
      </c>
      <c r="H111" s="38">
        <v>0.49934461019911364</v>
      </c>
      <c r="I111" s="21"/>
    </row>
    <row r="112" spans="2:9">
      <c r="B112" s="617">
        <v>5107040</v>
      </c>
      <c r="C112" s="2" t="s">
        <v>103</v>
      </c>
      <c r="D112" s="102">
        <v>62983</v>
      </c>
      <c r="E112" s="47">
        <v>3</v>
      </c>
      <c r="F112" s="49">
        <v>122</v>
      </c>
      <c r="G112" s="500">
        <v>125</v>
      </c>
      <c r="H112" s="38">
        <v>1.9846625279837418</v>
      </c>
      <c r="I112" s="21"/>
    </row>
    <row r="113" spans="2:9">
      <c r="B113" s="617">
        <v>5107065</v>
      </c>
      <c r="C113" s="2" t="s">
        <v>104</v>
      </c>
      <c r="D113" s="102">
        <v>17937</v>
      </c>
      <c r="E113" s="47">
        <v>6</v>
      </c>
      <c r="F113" s="49">
        <v>0</v>
      </c>
      <c r="G113" s="500">
        <v>6</v>
      </c>
      <c r="H113" s="38">
        <v>0.33450409767519651</v>
      </c>
      <c r="I113" s="21"/>
    </row>
    <row r="114" spans="2:9">
      <c r="B114" s="617">
        <v>5107156</v>
      </c>
      <c r="C114" s="2" t="s">
        <v>673</v>
      </c>
      <c r="D114" s="102">
        <v>2743</v>
      </c>
      <c r="E114" s="47">
        <v>0</v>
      </c>
      <c r="F114" s="49">
        <v>0</v>
      </c>
      <c r="G114" s="500">
        <v>0</v>
      </c>
      <c r="H114" s="38">
        <v>0</v>
      </c>
      <c r="I114" s="21"/>
    </row>
    <row r="115" spans="2:9">
      <c r="B115" s="617">
        <v>5107180</v>
      </c>
      <c r="C115" s="2" t="s">
        <v>106</v>
      </c>
      <c r="D115" s="102">
        <v>10329</v>
      </c>
      <c r="E115" s="47">
        <v>4</v>
      </c>
      <c r="F115" s="49">
        <v>12</v>
      </c>
      <c r="G115" s="500">
        <v>16</v>
      </c>
      <c r="H115" s="38">
        <v>1.549036692806661</v>
      </c>
      <c r="I115" s="21"/>
    </row>
    <row r="116" spans="2:9">
      <c r="B116" s="617">
        <v>5107198</v>
      </c>
      <c r="C116" s="2" t="s">
        <v>674</v>
      </c>
      <c r="D116" s="102">
        <v>2422</v>
      </c>
      <c r="E116" s="47">
        <v>0</v>
      </c>
      <c r="F116" s="49">
        <v>0</v>
      </c>
      <c r="G116" s="500">
        <v>0</v>
      </c>
      <c r="H116" s="38">
        <v>0</v>
      </c>
      <c r="I116" s="21"/>
    </row>
    <row r="117" spans="2:9">
      <c r="B117" s="617">
        <v>5107206</v>
      </c>
      <c r="C117" s="2" t="s">
        <v>108</v>
      </c>
      <c r="D117" s="102">
        <v>5153</v>
      </c>
      <c r="E117" s="47">
        <v>0</v>
      </c>
      <c r="F117" s="49">
        <v>3</v>
      </c>
      <c r="G117" s="500">
        <v>3</v>
      </c>
      <c r="H117" s="38">
        <v>0.58218513487288959</v>
      </c>
      <c r="I117" s="21"/>
    </row>
    <row r="118" spans="2:9">
      <c r="B118" s="617">
        <v>5107578</v>
      </c>
      <c r="C118" s="2" t="s">
        <v>109</v>
      </c>
      <c r="D118" s="102">
        <v>4036</v>
      </c>
      <c r="E118" s="47">
        <v>0</v>
      </c>
      <c r="F118" s="49">
        <v>1</v>
      </c>
      <c r="G118" s="500">
        <v>1</v>
      </c>
      <c r="H118" s="38">
        <v>0.24777006937561941</v>
      </c>
      <c r="I118" s="21"/>
    </row>
    <row r="119" spans="2:9">
      <c r="B119" s="617">
        <v>5107602</v>
      </c>
      <c r="C119" s="2" t="s">
        <v>110</v>
      </c>
      <c r="D119" s="102">
        <v>236067</v>
      </c>
      <c r="E119" s="47">
        <v>64</v>
      </c>
      <c r="F119" s="49">
        <v>343</v>
      </c>
      <c r="G119" s="500">
        <v>407</v>
      </c>
      <c r="H119" s="38">
        <v>1.7240868058644367</v>
      </c>
      <c r="I119" s="21"/>
    </row>
    <row r="120" spans="2:9">
      <c r="B120" s="617">
        <v>5107701</v>
      </c>
      <c r="C120" s="2" t="s">
        <v>111</v>
      </c>
      <c r="D120" s="102">
        <v>17067</v>
      </c>
      <c r="E120" s="47">
        <v>0</v>
      </c>
      <c r="F120" s="49">
        <v>3</v>
      </c>
      <c r="G120" s="500">
        <v>3</v>
      </c>
      <c r="H120" s="38">
        <v>0.17577781683951485</v>
      </c>
      <c r="I120" s="21"/>
    </row>
    <row r="121" spans="2:9">
      <c r="B121" s="617">
        <v>5107750</v>
      </c>
      <c r="C121" s="2" t="s">
        <v>112</v>
      </c>
      <c r="D121" s="102">
        <v>3295</v>
      </c>
      <c r="E121" s="47">
        <v>0</v>
      </c>
      <c r="F121" s="49">
        <v>0</v>
      </c>
      <c r="G121" s="500">
        <v>0</v>
      </c>
      <c r="H121" s="38">
        <v>0</v>
      </c>
      <c r="I121" s="21"/>
    </row>
    <row r="122" spans="2:9">
      <c r="B122" s="617">
        <v>5107248</v>
      </c>
      <c r="C122" s="2" t="s">
        <v>675</v>
      </c>
      <c r="D122" s="102">
        <v>4563</v>
      </c>
      <c r="E122" s="47">
        <v>0</v>
      </c>
      <c r="F122" s="49">
        <v>0</v>
      </c>
      <c r="G122" s="500">
        <v>0</v>
      </c>
      <c r="H122" s="38">
        <v>0</v>
      </c>
      <c r="I122" s="21"/>
    </row>
    <row r="123" spans="2:9">
      <c r="B123" s="617">
        <v>5107743</v>
      </c>
      <c r="C123" s="2" t="s">
        <v>114</v>
      </c>
      <c r="D123" s="102">
        <v>2633</v>
      </c>
      <c r="E123" s="47">
        <v>1</v>
      </c>
      <c r="F123" s="49">
        <v>0</v>
      </c>
      <c r="G123" s="500">
        <v>1</v>
      </c>
      <c r="H123" s="38">
        <v>0.37979491074819599</v>
      </c>
      <c r="I123" s="21"/>
    </row>
    <row r="124" spans="2:9">
      <c r="B124" s="617">
        <v>5107768</v>
      </c>
      <c r="C124" s="2" t="s">
        <v>676</v>
      </c>
      <c r="D124" s="102">
        <v>3526</v>
      </c>
      <c r="E124" s="47">
        <v>0</v>
      </c>
      <c r="F124" s="49">
        <v>0</v>
      </c>
      <c r="G124" s="500">
        <v>0</v>
      </c>
      <c r="H124" s="38">
        <v>0</v>
      </c>
      <c r="I124" s="21"/>
    </row>
    <row r="125" spans="2:9">
      <c r="B125" s="617">
        <v>5107776</v>
      </c>
      <c r="C125" s="2" t="s">
        <v>116</v>
      </c>
      <c r="D125" s="102">
        <v>8460</v>
      </c>
      <c r="E125" s="47">
        <v>1</v>
      </c>
      <c r="F125" s="49">
        <v>0</v>
      </c>
      <c r="G125" s="500">
        <v>1</v>
      </c>
      <c r="H125" s="38">
        <v>0.11820330969267138</v>
      </c>
      <c r="I125" s="21"/>
    </row>
    <row r="126" spans="2:9">
      <c r="B126" s="617">
        <v>5107263</v>
      </c>
      <c r="C126" s="2" t="s">
        <v>117</v>
      </c>
      <c r="D126" s="102">
        <v>3155</v>
      </c>
      <c r="E126" s="47">
        <v>0</v>
      </c>
      <c r="F126" s="49">
        <v>0</v>
      </c>
      <c r="G126" s="500">
        <v>0</v>
      </c>
      <c r="H126" s="38">
        <v>0</v>
      </c>
      <c r="I126" s="21"/>
    </row>
    <row r="127" spans="2:9">
      <c r="B127" s="617">
        <v>5107792</v>
      </c>
      <c r="C127" s="2" t="s">
        <v>118</v>
      </c>
      <c r="D127" s="102">
        <v>5323</v>
      </c>
      <c r="E127" s="47">
        <v>0</v>
      </c>
      <c r="F127" s="49">
        <v>0</v>
      </c>
      <c r="G127" s="500">
        <v>0</v>
      </c>
      <c r="H127" s="38">
        <v>0</v>
      </c>
      <c r="I127" s="21"/>
    </row>
    <row r="128" spans="2:9">
      <c r="B128" s="617">
        <v>5107800</v>
      </c>
      <c r="C128" s="2" t="s">
        <v>119</v>
      </c>
      <c r="D128" s="102">
        <v>16819</v>
      </c>
      <c r="E128" s="47">
        <v>11</v>
      </c>
      <c r="F128" s="49">
        <v>8</v>
      </c>
      <c r="G128" s="500">
        <v>19</v>
      </c>
      <c r="H128" s="38">
        <v>1.1296747725786314</v>
      </c>
      <c r="I128" s="21"/>
    </row>
    <row r="129" spans="2:9">
      <c r="B129" s="617">
        <v>5107859</v>
      </c>
      <c r="C129" s="2" t="s">
        <v>120</v>
      </c>
      <c r="D129" s="102">
        <v>11801</v>
      </c>
      <c r="E129" s="47">
        <v>0</v>
      </c>
      <c r="F129" s="49">
        <v>11</v>
      </c>
      <c r="G129" s="500">
        <v>11</v>
      </c>
      <c r="H129" s="38">
        <v>0.93212439623760701</v>
      </c>
      <c r="I129" s="21"/>
    </row>
    <row r="130" spans="2:9">
      <c r="B130" s="617">
        <v>5107297</v>
      </c>
      <c r="C130" s="2" t="s">
        <v>121</v>
      </c>
      <c r="D130" s="102">
        <v>4105</v>
      </c>
      <c r="E130" s="47">
        <v>0</v>
      </c>
      <c r="F130" s="49">
        <v>0</v>
      </c>
      <c r="G130" s="500">
        <v>0</v>
      </c>
      <c r="H130" s="38">
        <v>0</v>
      </c>
      <c r="I130" s="21"/>
    </row>
    <row r="131" spans="2:9">
      <c r="B131" s="617">
        <v>5107305</v>
      </c>
      <c r="C131" s="2" t="s">
        <v>122</v>
      </c>
      <c r="D131" s="102">
        <v>21011</v>
      </c>
      <c r="E131" s="47">
        <v>1</v>
      </c>
      <c r="F131" s="49">
        <v>0</v>
      </c>
      <c r="G131" s="500">
        <v>1</v>
      </c>
      <c r="H131" s="38">
        <v>4.7594117367093423E-2</v>
      </c>
      <c r="I131" s="21"/>
    </row>
    <row r="132" spans="2:9">
      <c r="B132" s="617">
        <v>5107354</v>
      </c>
      <c r="C132" s="2" t="s">
        <v>123</v>
      </c>
      <c r="D132" s="102">
        <v>5620</v>
      </c>
      <c r="E132" s="47">
        <v>0</v>
      </c>
      <c r="F132" s="49">
        <v>0</v>
      </c>
      <c r="G132" s="500">
        <v>0</v>
      </c>
      <c r="H132" s="38">
        <v>0</v>
      </c>
      <c r="I132" s="21"/>
    </row>
    <row r="133" spans="2:9">
      <c r="B133" s="617">
        <v>5107107</v>
      </c>
      <c r="C133" s="2" t="s">
        <v>124</v>
      </c>
      <c r="D133" s="102">
        <v>18846</v>
      </c>
      <c r="E133" s="47">
        <v>1</v>
      </c>
      <c r="F133" s="49">
        <v>8</v>
      </c>
      <c r="G133" s="500">
        <v>9</v>
      </c>
      <c r="H133" s="38">
        <v>0.47755491881566381</v>
      </c>
      <c r="I133" s="21"/>
    </row>
    <row r="134" spans="2:9">
      <c r="B134" s="617">
        <v>5107404</v>
      </c>
      <c r="C134" s="2" t="s">
        <v>677</v>
      </c>
      <c r="D134" s="102">
        <v>4779</v>
      </c>
      <c r="E134" s="47">
        <v>0</v>
      </c>
      <c r="F134" s="49">
        <v>0</v>
      </c>
      <c r="G134" s="500">
        <v>0</v>
      </c>
      <c r="H134" s="38">
        <v>0</v>
      </c>
      <c r="I134" s="21"/>
    </row>
    <row r="135" spans="2:9">
      <c r="B135" s="617">
        <v>5107875</v>
      </c>
      <c r="C135" s="2" t="s">
        <v>126</v>
      </c>
      <c r="D135" s="102">
        <v>26695</v>
      </c>
      <c r="E135" s="47">
        <v>4</v>
      </c>
      <c r="F135" s="49">
        <v>42</v>
      </c>
      <c r="G135" s="500">
        <v>46</v>
      </c>
      <c r="H135" s="38">
        <v>1.7231691327964038</v>
      </c>
      <c r="I135" s="21"/>
    </row>
    <row r="136" spans="2:9">
      <c r="B136" s="617">
        <v>5107883</v>
      </c>
      <c r="C136" s="2" t="s">
        <v>678</v>
      </c>
      <c r="D136" s="102">
        <v>1678</v>
      </c>
      <c r="E136" s="47">
        <v>0</v>
      </c>
      <c r="F136" s="49">
        <v>0</v>
      </c>
      <c r="G136" s="500">
        <v>0</v>
      </c>
      <c r="H136" s="38">
        <v>0</v>
      </c>
      <c r="I136" s="21"/>
    </row>
    <row r="137" spans="2:9">
      <c r="B137" s="617">
        <v>5107909</v>
      </c>
      <c r="C137" s="2" t="s">
        <v>128</v>
      </c>
      <c r="D137" s="102">
        <v>146005</v>
      </c>
      <c r="E137" s="47">
        <v>57</v>
      </c>
      <c r="F137" s="49">
        <v>539</v>
      </c>
      <c r="G137" s="500">
        <v>596</v>
      </c>
      <c r="H137" s="38">
        <v>4.0820519845210779</v>
      </c>
      <c r="I137" s="21"/>
    </row>
    <row r="138" spans="2:9">
      <c r="B138" s="617">
        <v>5107925</v>
      </c>
      <c r="C138" s="2" t="s">
        <v>129</v>
      </c>
      <c r="D138" s="102">
        <v>92769</v>
      </c>
      <c r="E138" s="47">
        <v>20</v>
      </c>
      <c r="F138" s="49">
        <v>53</v>
      </c>
      <c r="G138" s="500">
        <v>73</v>
      </c>
      <c r="H138" s="38">
        <v>0.78690079660231327</v>
      </c>
      <c r="I138" s="21"/>
    </row>
    <row r="139" spans="2:9">
      <c r="B139" s="617">
        <v>5107941</v>
      </c>
      <c r="C139" s="2" t="s">
        <v>130</v>
      </c>
      <c r="D139" s="102">
        <v>9414</v>
      </c>
      <c r="E139" s="47">
        <v>1</v>
      </c>
      <c r="F139" s="49">
        <v>0</v>
      </c>
      <c r="G139" s="500">
        <v>1</v>
      </c>
      <c r="H139" s="38">
        <v>0.10622477161674101</v>
      </c>
      <c r="I139" s="21"/>
    </row>
    <row r="140" spans="2:9">
      <c r="B140" s="617">
        <v>5107958</v>
      </c>
      <c r="C140" s="2" t="s">
        <v>131</v>
      </c>
      <c r="D140" s="102">
        <v>105704</v>
      </c>
      <c r="E140" s="47">
        <v>15</v>
      </c>
      <c r="F140" s="49">
        <v>117</v>
      </c>
      <c r="G140" s="500">
        <v>132</v>
      </c>
      <c r="H140" s="38">
        <v>1.2487701506092486</v>
      </c>
      <c r="I140" s="21"/>
    </row>
    <row r="141" spans="2:9">
      <c r="B141" s="617">
        <v>5108006</v>
      </c>
      <c r="C141" s="2" t="s">
        <v>132</v>
      </c>
      <c r="D141" s="102">
        <v>14046</v>
      </c>
      <c r="E141" s="47">
        <v>0</v>
      </c>
      <c r="F141" s="49">
        <v>26</v>
      </c>
      <c r="G141" s="500">
        <v>26</v>
      </c>
      <c r="H141" s="38">
        <v>1.8510608002278228</v>
      </c>
      <c r="I141" s="21"/>
    </row>
    <row r="142" spans="2:9">
      <c r="B142" s="617">
        <v>5108055</v>
      </c>
      <c r="C142" s="2" t="s">
        <v>133</v>
      </c>
      <c r="D142" s="102">
        <v>9476</v>
      </c>
      <c r="E142" s="47">
        <v>1</v>
      </c>
      <c r="F142" s="49">
        <v>0</v>
      </c>
      <c r="G142" s="500">
        <v>1</v>
      </c>
      <c r="H142" s="38">
        <v>0.10552975939214858</v>
      </c>
      <c r="I142" s="21"/>
    </row>
    <row r="143" spans="2:9">
      <c r="B143" s="617">
        <v>5108105</v>
      </c>
      <c r="C143" s="2" t="s">
        <v>134</v>
      </c>
      <c r="D143" s="102">
        <v>3824</v>
      </c>
      <c r="E143" s="47">
        <v>0</v>
      </c>
      <c r="F143" s="49">
        <v>0</v>
      </c>
      <c r="G143" s="500">
        <v>0</v>
      </c>
      <c r="H143" s="38">
        <v>0</v>
      </c>
      <c r="I143" s="21"/>
    </row>
    <row r="144" spans="2:9">
      <c r="B144" s="617">
        <v>5108204</v>
      </c>
      <c r="C144" s="2" t="s">
        <v>135</v>
      </c>
      <c r="D144" s="102">
        <v>3547</v>
      </c>
      <c r="E144" s="47">
        <v>1</v>
      </c>
      <c r="F144" s="49">
        <v>4</v>
      </c>
      <c r="G144" s="500">
        <v>5</v>
      </c>
      <c r="H144" s="38">
        <v>1.40964195094446</v>
      </c>
      <c r="I144" s="21"/>
    </row>
    <row r="145" spans="2:9">
      <c r="B145" s="617">
        <v>5108303</v>
      </c>
      <c r="C145" s="2" t="s">
        <v>136</v>
      </c>
      <c r="D145" s="102">
        <v>3490</v>
      </c>
      <c r="E145" s="47">
        <v>0</v>
      </c>
      <c r="F145" s="49">
        <v>0</v>
      </c>
      <c r="G145" s="500">
        <v>0</v>
      </c>
      <c r="H145" s="38">
        <v>0</v>
      </c>
      <c r="I145" s="21"/>
    </row>
    <row r="146" spans="2:9">
      <c r="B146" s="617">
        <v>5108352</v>
      </c>
      <c r="C146" s="2" t="s">
        <v>679</v>
      </c>
      <c r="D146" s="102">
        <v>3126</v>
      </c>
      <c r="E146" s="47">
        <v>0</v>
      </c>
      <c r="F146" s="49">
        <v>0</v>
      </c>
      <c r="G146" s="500">
        <v>0</v>
      </c>
      <c r="H146" s="38">
        <v>0</v>
      </c>
      <c r="I146" s="21"/>
    </row>
    <row r="147" spans="2:9">
      <c r="B147" s="617">
        <v>5108402</v>
      </c>
      <c r="C147" s="2" t="s">
        <v>138</v>
      </c>
      <c r="D147" s="102">
        <v>287882</v>
      </c>
      <c r="E147" s="47">
        <v>77</v>
      </c>
      <c r="F147" s="49">
        <v>1287</v>
      </c>
      <c r="G147" s="500">
        <v>1364</v>
      </c>
      <c r="H147" s="38">
        <v>4.7380523964679977</v>
      </c>
      <c r="I147" s="21"/>
    </row>
    <row r="148" spans="2:9">
      <c r="B148" s="617">
        <v>5108501</v>
      </c>
      <c r="C148" s="2" t="s">
        <v>139</v>
      </c>
      <c r="D148" s="102">
        <v>11402</v>
      </c>
      <c r="E148" s="47">
        <v>1</v>
      </c>
      <c r="F148" s="49">
        <v>0</v>
      </c>
      <c r="G148" s="500">
        <v>1</v>
      </c>
      <c r="H148" s="38">
        <v>8.7703911594457118E-2</v>
      </c>
      <c r="I148" s="21"/>
    </row>
    <row r="149" spans="2:9">
      <c r="B149" s="617">
        <v>5105507</v>
      </c>
      <c r="C149" s="2" t="s">
        <v>140</v>
      </c>
      <c r="D149" s="102">
        <v>16271</v>
      </c>
      <c r="E149" s="49">
        <v>2</v>
      </c>
      <c r="F149" s="49">
        <v>3</v>
      </c>
      <c r="G149" s="500">
        <v>5</v>
      </c>
      <c r="H149" s="38">
        <v>0.3072951877573597</v>
      </c>
      <c r="I149" s="21"/>
    </row>
    <row r="150" spans="2:9">
      <c r="B150" s="618">
        <v>5108600</v>
      </c>
      <c r="C150" s="6" t="s">
        <v>141</v>
      </c>
      <c r="D150" s="103">
        <v>26496</v>
      </c>
      <c r="E150" s="50">
        <v>0</v>
      </c>
      <c r="F150" s="50">
        <v>2</v>
      </c>
      <c r="G150" s="501">
        <v>2</v>
      </c>
      <c r="H150" s="41">
        <v>7.5483091787439616E-2</v>
      </c>
      <c r="I150" s="21"/>
    </row>
    <row r="151" spans="2:9">
      <c r="B151" t="s">
        <v>275</v>
      </c>
      <c r="G151" s="49"/>
      <c r="H151" s="38"/>
      <c r="I151" s="21"/>
    </row>
    <row r="152" spans="2:9">
      <c r="B152" t="s">
        <v>680</v>
      </c>
    </row>
    <row r="154" spans="2:9">
      <c r="B154" s="16" t="s">
        <v>514</v>
      </c>
    </row>
    <row r="155" spans="2:9">
      <c r="B155" t="s">
        <v>515</v>
      </c>
    </row>
  </sheetData>
  <mergeCells count="1">
    <mergeCell ref="B1:H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>
    <tabColor rgb="FFFF0000"/>
  </sheetPr>
  <dimension ref="B1:AD155"/>
  <sheetViews>
    <sheetView showGridLines="0" zoomScaleNormal="100" workbookViewId="0">
      <selection activeCell="P8" sqref="P8"/>
    </sheetView>
  </sheetViews>
  <sheetFormatPr defaultColWidth="7.5703125" defaultRowHeight="12.75"/>
  <cols>
    <col min="1" max="1" width="7.5703125" style="236"/>
    <col min="2" max="2" width="11" style="236" customWidth="1"/>
    <col min="3" max="3" width="27.5703125" style="236" bestFit="1" customWidth="1"/>
    <col min="4" max="11" width="11.5703125" style="236" customWidth="1"/>
    <col min="12" max="16" width="11.28515625" style="236" customWidth="1"/>
    <col min="17" max="17" width="9.7109375" style="236" customWidth="1"/>
    <col min="18" max="18" width="6.5703125" style="236" customWidth="1"/>
    <col min="19" max="19" width="7.5703125" style="236" bestFit="1" customWidth="1"/>
    <col min="20" max="20" width="57.85546875" style="236" bestFit="1" customWidth="1"/>
    <col min="21" max="22" width="11.5703125" style="236" bestFit="1" customWidth="1"/>
    <col min="23" max="16384" width="7.5703125" style="236"/>
  </cols>
  <sheetData>
    <row r="1" spans="2:24" ht="15">
      <c r="B1" s="650" t="s">
        <v>237</v>
      </c>
      <c r="C1" s="650"/>
      <c r="D1" s="650"/>
      <c r="E1" s="650"/>
      <c r="F1" s="650"/>
      <c r="G1" s="650"/>
      <c r="H1" s="650"/>
    </row>
    <row r="2" spans="2:24" ht="15">
      <c r="B2" s="19" t="s">
        <v>480</v>
      </c>
      <c r="C2" s="26"/>
      <c r="D2" s="26"/>
      <c r="E2" s="26"/>
      <c r="F2" s="26"/>
      <c r="G2" s="26"/>
      <c r="H2" s="26"/>
    </row>
    <row r="3" spans="2:24" ht="15">
      <c r="B3" s="19" t="s">
        <v>631</v>
      </c>
      <c r="C3" s="26"/>
      <c r="D3" s="26"/>
      <c r="E3" s="26"/>
      <c r="F3" s="26"/>
      <c r="G3" s="26"/>
      <c r="H3" s="26"/>
    </row>
    <row r="4" spans="2:24" ht="15">
      <c r="B4" s="107">
        <v>2020</v>
      </c>
      <c r="C4" s="26"/>
      <c r="D4" s="26"/>
      <c r="E4" s="26"/>
      <c r="F4" s="26"/>
      <c r="G4" s="26"/>
      <c r="H4" s="26"/>
    </row>
    <row r="5" spans="2:24" ht="15.75">
      <c r="B5" s="106" t="s">
        <v>302</v>
      </c>
      <c r="C5" s="26"/>
      <c r="D5" s="26"/>
      <c r="E5" s="26"/>
      <c r="F5" s="26"/>
      <c r="G5" s="26"/>
      <c r="H5" s="26"/>
      <c r="P5" s="687"/>
      <c r="Q5" s="687"/>
    </row>
    <row r="6" spans="2:24" ht="30.75" customHeight="1">
      <c r="P6" s="700"/>
      <c r="Q6" s="700"/>
      <c r="R6" s="354"/>
      <c r="S6" s="354"/>
    </row>
    <row r="7" spans="2:24" ht="15.75">
      <c r="D7" s="701" t="s">
        <v>633</v>
      </c>
      <c r="E7" s="702"/>
      <c r="F7" s="702"/>
      <c r="G7" s="702"/>
      <c r="H7" s="701" t="s">
        <v>688</v>
      </c>
      <c r="I7" s="702"/>
      <c r="J7" s="702"/>
      <c r="K7" s="702"/>
      <c r="L7" s="703" t="s">
        <v>353</v>
      </c>
      <c r="M7" s="704"/>
      <c r="N7" s="704"/>
      <c r="O7" s="704"/>
      <c r="P7" s="607" t="s">
        <v>710</v>
      </c>
      <c r="Q7" s="607" t="s">
        <v>352</v>
      </c>
      <c r="R7" s="355"/>
      <c r="S7" s="355"/>
    </row>
    <row r="8" spans="2:24" ht="114.75" customHeight="1">
      <c r="B8" s="356" t="s">
        <v>218</v>
      </c>
      <c r="C8" s="357" t="s">
        <v>0</v>
      </c>
      <c r="D8" s="353" t="s">
        <v>618</v>
      </c>
      <c r="E8" s="353" t="s">
        <v>619</v>
      </c>
      <c r="F8" s="353" t="s">
        <v>620</v>
      </c>
      <c r="G8" s="358" t="s">
        <v>634</v>
      </c>
      <c r="H8" s="353" t="s">
        <v>635</v>
      </c>
      <c r="I8" s="353" t="s">
        <v>619</v>
      </c>
      <c r="J8" s="353" t="s">
        <v>620</v>
      </c>
      <c r="K8" s="358" t="s">
        <v>621</v>
      </c>
      <c r="L8" s="353" t="s">
        <v>618</v>
      </c>
      <c r="M8" s="353" t="s">
        <v>619</v>
      </c>
      <c r="N8" s="353" t="s">
        <v>620</v>
      </c>
      <c r="O8" s="358" t="s">
        <v>621</v>
      </c>
      <c r="P8" s="270" t="s">
        <v>476</v>
      </c>
      <c r="Q8" s="642" t="s">
        <v>343</v>
      </c>
      <c r="R8" s="355"/>
      <c r="S8" s="355"/>
      <c r="X8" s="359"/>
    </row>
    <row r="9" spans="2:24" ht="15">
      <c r="B9" s="360">
        <v>2020</v>
      </c>
      <c r="C9" s="361" t="s">
        <v>1</v>
      </c>
      <c r="D9" s="362">
        <v>3.7209302325581395</v>
      </c>
      <c r="E9" s="362">
        <v>0.18604651162790697</v>
      </c>
      <c r="F9" s="362">
        <v>0</v>
      </c>
      <c r="G9" s="363">
        <v>0</v>
      </c>
      <c r="H9" s="364">
        <v>1.5495913223718998</v>
      </c>
      <c r="I9" s="364">
        <v>0.18604651162790697</v>
      </c>
      <c r="J9" s="364">
        <v>0</v>
      </c>
      <c r="K9" s="523">
        <v>0</v>
      </c>
      <c r="L9" s="366">
        <v>0.37123444262446981</v>
      </c>
      <c r="M9" s="366">
        <v>0.99202522095766066</v>
      </c>
      <c r="N9" s="366">
        <v>1</v>
      </c>
      <c r="O9" s="366">
        <v>1</v>
      </c>
      <c r="P9" s="367">
        <v>0.83452726032177726</v>
      </c>
      <c r="Q9" s="368">
        <v>1</v>
      </c>
      <c r="R9" s="368"/>
      <c r="S9" s="368"/>
      <c r="T9" s="479" t="s">
        <v>636</v>
      </c>
    </row>
    <row r="10" spans="2:24" ht="15.75">
      <c r="B10" s="360">
        <v>2020</v>
      </c>
      <c r="C10" s="361" t="s">
        <v>2</v>
      </c>
      <c r="D10" s="362">
        <v>0</v>
      </c>
      <c r="E10" s="362">
        <v>10.189284078766601</v>
      </c>
      <c r="F10" s="362">
        <v>3.6254007021828731</v>
      </c>
      <c r="G10" s="363">
        <v>0.57243168981834835</v>
      </c>
      <c r="H10" s="364">
        <v>0</v>
      </c>
      <c r="I10" s="364">
        <v>10.189284078766601</v>
      </c>
      <c r="J10" s="364">
        <v>1.5362150123234097</v>
      </c>
      <c r="K10" s="365">
        <v>0.83031182449029439</v>
      </c>
      <c r="L10" s="366">
        <v>1</v>
      </c>
      <c r="M10" s="366">
        <v>0.5632420709381305</v>
      </c>
      <c r="N10" s="366">
        <v>0.12598653936183876</v>
      </c>
      <c r="O10" s="366">
        <v>0.50564233789449198</v>
      </c>
      <c r="P10" s="367">
        <v>0.55366131366967042</v>
      </c>
      <c r="Q10" s="368">
        <v>2</v>
      </c>
      <c r="R10" s="368"/>
      <c r="S10" s="368"/>
      <c r="T10" s="350" t="s">
        <v>283</v>
      </c>
      <c r="U10" s="369" t="s">
        <v>481</v>
      </c>
    </row>
    <row r="11" spans="2:24" ht="15.75">
      <c r="B11" s="360">
        <v>2020</v>
      </c>
      <c r="C11" s="361" t="s">
        <v>3</v>
      </c>
      <c r="D11" s="362">
        <v>2.5025988526546801</v>
      </c>
      <c r="E11" s="362">
        <v>6.6222615793323829</v>
      </c>
      <c r="F11" s="362">
        <v>2.8491125399453279</v>
      </c>
      <c r="G11" s="363">
        <v>0.69302737458129593</v>
      </c>
      <c r="H11" s="364">
        <v>1.357678936857672</v>
      </c>
      <c r="I11" s="364">
        <v>6.6222615793323829</v>
      </c>
      <c r="J11" s="364">
        <v>1.417652761072079</v>
      </c>
      <c r="K11" s="365">
        <v>0.88494605290290562</v>
      </c>
      <c r="L11" s="366">
        <v>0.44910523107236799</v>
      </c>
      <c r="M11" s="366">
        <v>0.71614048340034997</v>
      </c>
      <c r="N11" s="366">
        <v>0.19344129191011758</v>
      </c>
      <c r="O11" s="366">
        <v>0.47311377617543321</v>
      </c>
      <c r="P11" s="367">
        <v>0.45771011018853652</v>
      </c>
      <c r="Q11" s="368">
        <v>3</v>
      </c>
      <c r="R11" s="368"/>
      <c r="S11" s="368"/>
      <c r="T11" s="564" t="s">
        <v>618</v>
      </c>
      <c r="U11" s="370">
        <v>0.26</v>
      </c>
    </row>
    <row r="12" spans="2:24" ht="15.75">
      <c r="B12" s="360">
        <v>2020</v>
      </c>
      <c r="C12" s="361" t="s">
        <v>4</v>
      </c>
      <c r="D12" s="362">
        <v>0.51602249858093818</v>
      </c>
      <c r="E12" s="362">
        <v>9.0819959750245118</v>
      </c>
      <c r="F12" s="362">
        <v>1.8060787450332834</v>
      </c>
      <c r="G12" s="363">
        <v>0.25801124929046909</v>
      </c>
      <c r="H12" s="364">
        <v>0.80208958861645452</v>
      </c>
      <c r="I12" s="364">
        <v>9.0819959750245118</v>
      </c>
      <c r="J12" s="364">
        <v>1.2178081996245063</v>
      </c>
      <c r="K12" s="365">
        <v>0.63661892837125011</v>
      </c>
      <c r="L12" s="366">
        <v>0.67454237774151837</v>
      </c>
      <c r="M12" s="366">
        <v>0.61070535249223357</v>
      </c>
      <c r="N12" s="366">
        <v>0.30714076453559225</v>
      </c>
      <c r="O12" s="366">
        <v>0.62096475589165367</v>
      </c>
      <c r="P12" s="367">
        <v>0.55387408888374812</v>
      </c>
      <c r="Q12" s="368">
        <v>2</v>
      </c>
      <c r="R12" s="368"/>
      <c r="S12" s="368"/>
      <c r="T12" s="565" t="s">
        <v>619</v>
      </c>
      <c r="U12" s="370">
        <v>0.25</v>
      </c>
    </row>
    <row r="13" spans="2:24" ht="15.75">
      <c r="B13" s="360">
        <v>2020</v>
      </c>
      <c r="C13" s="361" t="s">
        <v>5</v>
      </c>
      <c r="D13" s="362">
        <v>8.5922955749677783</v>
      </c>
      <c r="E13" s="362">
        <v>6.1578118287269081</v>
      </c>
      <c r="F13" s="362">
        <v>0.71602463124731497</v>
      </c>
      <c r="G13" s="363">
        <v>0.42961477874838894</v>
      </c>
      <c r="H13" s="364">
        <v>2.048187616880083</v>
      </c>
      <c r="I13" s="364">
        <v>6.1578118287269081</v>
      </c>
      <c r="J13" s="364">
        <v>0.89462834511061773</v>
      </c>
      <c r="K13" s="365">
        <v>0.75455876957114143</v>
      </c>
      <c r="L13" s="366">
        <v>0.16892292184107432</v>
      </c>
      <c r="M13" s="366">
        <v>0.73604886063859687</v>
      </c>
      <c r="N13" s="366">
        <v>0.49101056191832732</v>
      </c>
      <c r="O13" s="366">
        <v>0.55074479461329351</v>
      </c>
      <c r="P13" s="367">
        <v>0.48286356602510078</v>
      </c>
      <c r="Q13" s="368">
        <v>3</v>
      </c>
      <c r="R13" s="368"/>
      <c r="S13" s="368"/>
      <c r="T13" s="565" t="s">
        <v>620</v>
      </c>
      <c r="U13" s="370">
        <v>0.25</v>
      </c>
    </row>
    <row r="14" spans="2:24" ht="15.75">
      <c r="B14" s="360">
        <v>2020</v>
      </c>
      <c r="C14" s="361" t="s">
        <v>6</v>
      </c>
      <c r="D14" s="362">
        <v>0.82047915982934028</v>
      </c>
      <c r="E14" s="362">
        <v>6.0715457827371182</v>
      </c>
      <c r="F14" s="362">
        <v>0.49228749589760423</v>
      </c>
      <c r="G14" s="363">
        <v>0.16409583196586805</v>
      </c>
      <c r="H14" s="364">
        <v>0.93617243937018624</v>
      </c>
      <c r="I14" s="364">
        <v>6.0715457827371182</v>
      </c>
      <c r="J14" s="364">
        <v>0.78959841572003653</v>
      </c>
      <c r="K14" s="365">
        <v>0.54747696374888677</v>
      </c>
      <c r="L14" s="366">
        <v>0.62013662754692822</v>
      </c>
      <c r="M14" s="366">
        <v>0.73974660616258059</v>
      </c>
      <c r="N14" s="366">
        <v>0.55076624150800058</v>
      </c>
      <c r="O14" s="366">
        <v>0.67403880822525208</v>
      </c>
      <c r="P14" s="367">
        <v>0.64563304905390717</v>
      </c>
      <c r="Q14" s="368">
        <v>2</v>
      </c>
      <c r="R14" s="368"/>
      <c r="S14" s="368"/>
      <c r="T14" s="566" t="s">
        <v>621</v>
      </c>
      <c r="U14" s="371">
        <v>0.24</v>
      </c>
    </row>
    <row r="15" spans="2:24">
      <c r="B15" s="360">
        <v>2020</v>
      </c>
      <c r="C15" s="361" t="s">
        <v>7</v>
      </c>
      <c r="D15" s="372">
        <v>1.7432232197332869</v>
      </c>
      <c r="E15" s="372">
        <v>0</v>
      </c>
      <c r="F15" s="372">
        <v>0</v>
      </c>
      <c r="G15" s="363">
        <v>0</v>
      </c>
      <c r="H15" s="364">
        <v>1.2035135956207488</v>
      </c>
      <c r="I15" s="364">
        <v>0</v>
      </c>
      <c r="J15" s="364">
        <v>0</v>
      </c>
      <c r="K15" s="365">
        <v>0</v>
      </c>
      <c r="L15" s="366">
        <v>0.5116596964409853</v>
      </c>
      <c r="M15" s="366">
        <v>1</v>
      </c>
      <c r="N15" s="366">
        <v>1</v>
      </c>
      <c r="O15" s="366">
        <v>1</v>
      </c>
      <c r="P15" s="367">
        <v>0.8730315210746562</v>
      </c>
      <c r="Q15" s="368">
        <v>1</v>
      </c>
      <c r="R15" s="368"/>
      <c r="S15" s="368"/>
      <c r="U15" s="373"/>
    </row>
    <row r="16" spans="2:24">
      <c r="B16" s="360">
        <v>2020</v>
      </c>
      <c r="C16" s="361" t="s">
        <v>8</v>
      </c>
      <c r="D16" s="362">
        <v>0.89823048594269284</v>
      </c>
      <c r="E16" s="362">
        <v>6.2876134015988505</v>
      </c>
      <c r="F16" s="362">
        <v>1.2575226803197699</v>
      </c>
      <c r="G16" s="363">
        <v>0.89823048594269284</v>
      </c>
      <c r="H16" s="364">
        <v>0.9648562112955108</v>
      </c>
      <c r="I16" s="364">
        <v>6.2876134015988505</v>
      </c>
      <c r="J16" s="364">
        <v>1.0793739742748396</v>
      </c>
      <c r="K16" s="365">
        <v>0.9648562112955108</v>
      </c>
      <c r="L16" s="366">
        <v>0.60849783764027521</v>
      </c>
      <c r="M16" s="366">
        <v>0.73048498924996208</v>
      </c>
      <c r="N16" s="366">
        <v>0.38590146886280213</v>
      </c>
      <c r="O16" s="366">
        <v>0.42553623010628061</v>
      </c>
      <c r="P16" s="367">
        <v>0.53943474754016996</v>
      </c>
      <c r="Q16" s="368">
        <v>2</v>
      </c>
      <c r="R16" s="368"/>
    </row>
    <row r="17" spans="2:30" ht="15">
      <c r="B17" s="360">
        <v>2020</v>
      </c>
      <c r="C17" s="361" t="s">
        <v>9</v>
      </c>
      <c r="D17" s="362">
        <v>0.9724788485850433</v>
      </c>
      <c r="E17" s="362">
        <v>8.7523096372653892</v>
      </c>
      <c r="F17" s="362">
        <v>2.6256928911796167</v>
      </c>
      <c r="G17" s="363">
        <v>0.9724788485850433</v>
      </c>
      <c r="H17" s="364">
        <v>0.99074081495843114</v>
      </c>
      <c r="I17" s="364">
        <v>8.7523096372653892</v>
      </c>
      <c r="J17" s="364">
        <v>1.3795834511146436</v>
      </c>
      <c r="K17" s="365">
        <v>0.99074081495843114</v>
      </c>
      <c r="L17" s="366">
        <v>0.59799484435773098</v>
      </c>
      <c r="M17" s="366">
        <v>0.62483717186310905</v>
      </c>
      <c r="N17" s="366">
        <v>0.21510042756045983</v>
      </c>
      <c r="O17" s="366">
        <v>0.41012484877471372</v>
      </c>
      <c r="P17" s="367">
        <v>0.4638930230948336</v>
      </c>
      <c r="Q17" s="368">
        <v>3</v>
      </c>
      <c r="R17" s="368"/>
      <c r="S17" s="368"/>
      <c r="T17" s="479" t="s">
        <v>637</v>
      </c>
    </row>
    <row r="18" spans="2:30" s="352" customFormat="1" ht="15.75">
      <c r="B18" s="360">
        <v>2020</v>
      </c>
      <c r="C18" s="374" t="s">
        <v>10</v>
      </c>
      <c r="D18" s="375">
        <v>3.2456994482310937</v>
      </c>
      <c r="E18" s="375">
        <v>17.526777020447909</v>
      </c>
      <c r="F18" s="375">
        <v>1.9474196689386563</v>
      </c>
      <c r="G18" s="376">
        <v>0</v>
      </c>
      <c r="H18" s="364">
        <v>1.4805943936194808</v>
      </c>
      <c r="I18" s="364">
        <v>17.526777020447909</v>
      </c>
      <c r="J18" s="364">
        <v>1.2487816756413059</v>
      </c>
      <c r="K18" s="365">
        <v>0</v>
      </c>
      <c r="L18" s="366">
        <v>0.3992307870398541</v>
      </c>
      <c r="M18" s="366">
        <v>0.24872456441447893</v>
      </c>
      <c r="N18" s="366">
        <v>0.28951872937497175</v>
      </c>
      <c r="O18" s="366">
        <v>1</v>
      </c>
      <c r="P18" s="367">
        <v>0.47836082807772473</v>
      </c>
      <c r="Q18" s="368">
        <v>3</v>
      </c>
      <c r="R18" s="368"/>
      <c r="S18" s="264"/>
      <c r="T18" s="184" t="s">
        <v>190</v>
      </c>
      <c r="U18" s="301"/>
      <c r="V18" s="301"/>
      <c r="W18" s="301"/>
      <c r="X18" s="236"/>
      <c r="Y18" s="236"/>
      <c r="Z18" s="236"/>
      <c r="AA18" s="236"/>
      <c r="AB18" s="236"/>
      <c r="AC18" s="236"/>
      <c r="AD18" s="236"/>
    </row>
    <row r="19" spans="2:30" ht="15.75">
      <c r="B19" s="360">
        <v>2020</v>
      </c>
      <c r="C19" s="361" t="s">
        <v>11</v>
      </c>
      <c r="D19" s="362">
        <v>0</v>
      </c>
      <c r="E19" s="362">
        <v>0</v>
      </c>
      <c r="F19" s="362">
        <v>0</v>
      </c>
      <c r="G19" s="363">
        <v>0</v>
      </c>
      <c r="H19" s="364">
        <v>0</v>
      </c>
      <c r="I19" s="364">
        <v>0</v>
      </c>
      <c r="J19" s="364">
        <v>0</v>
      </c>
      <c r="K19" s="365">
        <v>0</v>
      </c>
      <c r="L19" s="366">
        <v>1</v>
      </c>
      <c r="M19" s="366">
        <v>1</v>
      </c>
      <c r="N19" s="366">
        <v>1</v>
      </c>
      <c r="O19" s="366">
        <v>1</v>
      </c>
      <c r="P19" s="367">
        <v>1</v>
      </c>
      <c r="Q19" s="368">
        <v>1</v>
      </c>
      <c r="R19" s="368"/>
      <c r="S19" s="224" t="s">
        <v>343</v>
      </c>
      <c r="T19" s="262" t="s">
        <v>238</v>
      </c>
      <c r="U19" s="188" t="s">
        <v>344</v>
      </c>
      <c r="V19" s="189" t="s">
        <v>345</v>
      </c>
      <c r="W19" s="189" t="s">
        <v>346</v>
      </c>
      <c r="X19" s="352"/>
      <c r="Y19" s="352"/>
      <c r="Z19" s="352"/>
      <c r="AA19" s="352"/>
      <c r="AB19" s="352"/>
      <c r="AC19" s="352"/>
      <c r="AD19" s="352"/>
    </row>
    <row r="20" spans="2:30" ht="15.75">
      <c r="B20" s="360">
        <v>2020</v>
      </c>
      <c r="C20" s="361" t="s">
        <v>12</v>
      </c>
      <c r="D20" s="362">
        <v>4.7194855760722083</v>
      </c>
      <c r="E20" s="362">
        <v>10.44186183705976</v>
      </c>
      <c r="F20" s="362">
        <v>0.70792283641083131</v>
      </c>
      <c r="G20" s="363">
        <v>0.70792283641083131</v>
      </c>
      <c r="H20" s="364">
        <v>1.6773803626997781</v>
      </c>
      <c r="I20" s="364">
        <v>10.44186183705976</v>
      </c>
      <c r="J20" s="364">
        <v>0.89124130810077773</v>
      </c>
      <c r="K20" s="365">
        <v>0.89124130810077773</v>
      </c>
      <c r="L20" s="366">
        <v>0.31938248268624886</v>
      </c>
      <c r="M20" s="366">
        <v>0.5524154674411198</v>
      </c>
      <c r="N20" s="366">
        <v>0.49293758119266867</v>
      </c>
      <c r="O20" s="366">
        <v>0.46936565703490668</v>
      </c>
      <c r="P20" s="367">
        <v>0.4570254653452494</v>
      </c>
      <c r="Q20" s="368">
        <v>3</v>
      </c>
      <c r="R20" s="368"/>
      <c r="S20" s="261">
        <v>3</v>
      </c>
      <c r="T20" s="260" t="s">
        <v>222</v>
      </c>
      <c r="U20" s="191">
        <v>0.21651303186297219</v>
      </c>
      <c r="V20" s="192">
        <v>0.49892586107187548</v>
      </c>
      <c r="W20" s="192">
        <f>V20-U20</f>
        <v>0.28241282920890332</v>
      </c>
    </row>
    <row r="21" spans="2:30" ht="15.75">
      <c r="B21" s="360">
        <v>2020</v>
      </c>
      <c r="C21" s="361" t="s">
        <v>13</v>
      </c>
      <c r="D21" s="362">
        <v>8.4192801515470421</v>
      </c>
      <c r="E21" s="362">
        <v>9.9978951799621125</v>
      </c>
      <c r="F21" s="362">
        <v>1.4733740265207325</v>
      </c>
      <c r="G21" s="363">
        <v>1.2628920227320564</v>
      </c>
      <c r="H21" s="364">
        <v>2.0343467852214485</v>
      </c>
      <c r="I21" s="364">
        <v>9.9978951799621125</v>
      </c>
      <c r="J21" s="364">
        <v>1.1379006264930362</v>
      </c>
      <c r="K21" s="365">
        <v>1.0809080220023346</v>
      </c>
      <c r="L21" s="366">
        <v>0.17453900790630952</v>
      </c>
      <c r="M21" s="366">
        <v>0.57144584840091361</v>
      </c>
      <c r="N21" s="366">
        <v>0.3526033423411592</v>
      </c>
      <c r="O21" s="366">
        <v>0.35644037944878226</v>
      </c>
      <c r="P21" s="367">
        <v>0.36193813080886639</v>
      </c>
      <c r="Q21" s="368">
        <v>3</v>
      </c>
      <c r="R21" s="368"/>
      <c r="S21" s="259">
        <v>2</v>
      </c>
      <c r="T21" s="258" t="s">
        <v>197</v>
      </c>
      <c r="U21" s="191">
        <v>0.50454574936318441</v>
      </c>
      <c r="V21" s="192">
        <v>0.72234119159971022</v>
      </c>
      <c r="W21" s="192">
        <f>V21-U21</f>
        <v>0.2177954422365258</v>
      </c>
    </row>
    <row r="22" spans="2:30" ht="15.75">
      <c r="B22" s="360">
        <v>2020</v>
      </c>
      <c r="C22" s="361" t="s">
        <v>14</v>
      </c>
      <c r="D22" s="362">
        <v>14.968741745179184</v>
      </c>
      <c r="E22" s="362">
        <v>8.276833670863784</v>
      </c>
      <c r="F22" s="362">
        <v>0.61635995421326051</v>
      </c>
      <c r="G22" s="363">
        <v>0.61635995421326051</v>
      </c>
      <c r="H22" s="364">
        <v>2.4644977833071833</v>
      </c>
      <c r="I22" s="364">
        <v>8.276833670863784</v>
      </c>
      <c r="J22" s="364">
        <v>0.85102987243184014</v>
      </c>
      <c r="K22" s="365">
        <v>0.85102987243184014</v>
      </c>
      <c r="L22" s="366">
        <v>0</v>
      </c>
      <c r="M22" s="366">
        <v>0.64521818163758515</v>
      </c>
      <c r="N22" s="366">
        <v>0.51581545685740537</v>
      </c>
      <c r="O22" s="366">
        <v>0.49330706162637455</v>
      </c>
      <c r="P22" s="367">
        <v>0.40865210441407751</v>
      </c>
      <c r="Q22" s="368">
        <v>3</v>
      </c>
      <c r="R22" s="368"/>
      <c r="S22" s="257">
        <v>1</v>
      </c>
      <c r="T22" s="256" t="s">
        <v>225</v>
      </c>
      <c r="U22" s="194">
        <v>0.82033254664289945</v>
      </c>
      <c r="V22" s="194">
        <v>1</v>
      </c>
      <c r="W22" s="194">
        <f>V22-U22</f>
        <v>0.17966745335710055</v>
      </c>
    </row>
    <row r="23" spans="2:30">
      <c r="B23" s="360">
        <v>2020</v>
      </c>
      <c r="C23" s="361" t="s">
        <v>15</v>
      </c>
      <c r="D23" s="362">
        <v>0</v>
      </c>
      <c r="E23" s="362">
        <v>0</v>
      </c>
      <c r="F23" s="362">
        <v>0</v>
      </c>
      <c r="G23" s="363">
        <v>0</v>
      </c>
      <c r="H23" s="364">
        <v>0</v>
      </c>
      <c r="I23" s="364">
        <v>0</v>
      </c>
      <c r="J23" s="364">
        <v>0</v>
      </c>
      <c r="K23" s="365">
        <v>0</v>
      </c>
      <c r="L23" s="366">
        <v>1</v>
      </c>
      <c r="M23" s="366">
        <v>1</v>
      </c>
      <c r="N23" s="366">
        <v>1</v>
      </c>
      <c r="O23" s="366">
        <v>1</v>
      </c>
      <c r="P23" s="367">
        <v>1</v>
      </c>
      <c r="Q23" s="368">
        <v>1</v>
      </c>
      <c r="R23" s="368"/>
      <c r="S23" s="368"/>
      <c r="U23" s="699"/>
      <c r="V23" s="699"/>
    </row>
    <row r="24" spans="2:30">
      <c r="B24" s="360">
        <v>2020</v>
      </c>
      <c r="C24" s="361" t="s">
        <v>16</v>
      </c>
      <c r="D24" s="362">
        <v>1.9826096807998415</v>
      </c>
      <c r="E24" s="362">
        <v>5.9478290423995244</v>
      </c>
      <c r="F24" s="362">
        <v>2.6057155804797918</v>
      </c>
      <c r="G24" s="363">
        <v>1.7843487127198572</v>
      </c>
      <c r="H24" s="364">
        <v>1.2562586761153882</v>
      </c>
      <c r="I24" s="364">
        <v>5.9478290423995244</v>
      </c>
      <c r="J24" s="364">
        <v>1.3760757343500747</v>
      </c>
      <c r="K24" s="365">
        <v>1.2129044161081293</v>
      </c>
      <c r="L24" s="366">
        <v>0.49025773744881312</v>
      </c>
      <c r="M24" s="366">
        <v>0.74504965462824613</v>
      </c>
      <c r="N24" s="366">
        <v>0.2170961063188015</v>
      </c>
      <c r="O24" s="366">
        <v>0.27785131583216421</v>
      </c>
      <c r="P24" s="367">
        <v>0.4346877677731727</v>
      </c>
      <c r="Q24" s="368">
        <v>3</v>
      </c>
      <c r="R24" s="368"/>
      <c r="S24" s="368"/>
      <c r="U24" s="699"/>
      <c r="V24" s="699"/>
    </row>
    <row r="25" spans="2:30">
      <c r="B25" s="360">
        <v>2020</v>
      </c>
      <c r="C25" s="361" t="s">
        <v>17</v>
      </c>
      <c r="D25" s="362">
        <v>0.97788353407109208</v>
      </c>
      <c r="E25" s="362">
        <v>20.144400801864499</v>
      </c>
      <c r="F25" s="362">
        <v>3.5529768404583013</v>
      </c>
      <c r="G25" s="363">
        <v>4.5145623156282086</v>
      </c>
      <c r="H25" s="364">
        <v>0.99257281822993293</v>
      </c>
      <c r="I25" s="364">
        <v>20.144400801864499</v>
      </c>
      <c r="J25" s="364">
        <v>1.5259165810102429</v>
      </c>
      <c r="K25" s="365">
        <v>1.652742584906991</v>
      </c>
      <c r="L25" s="366">
        <v>0.59725148671143469</v>
      </c>
      <c r="M25" s="366">
        <v>0.13652159382333995</v>
      </c>
      <c r="N25" s="366">
        <v>0.13184572412371146</v>
      </c>
      <c r="O25" s="366">
        <v>1.5976966438607278E-2</v>
      </c>
      <c r="P25" s="367">
        <v>0.22621168797700164</v>
      </c>
      <c r="Q25" s="368">
        <v>3</v>
      </c>
      <c r="R25" s="368"/>
      <c r="S25" s="368"/>
      <c r="U25" s="699"/>
      <c r="V25" s="699"/>
    </row>
    <row r="26" spans="2:30">
      <c r="B26" s="360">
        <v>2020</v>
      </c>
      <c r="C26" s="361" t="s">
        <v>18</v>
      </c>
      <c r="D26" s="362">
        <v>1.4912019087384432</v>
      </c>
      <c r="E26" s="362">
        <v>0.14912019087384432</v>
      </c>
      <c r="F26" s="362">
        <v>0</v>
      </c>
      <c r="G26" s="363">
        <v>0</v>
      </c>
      <c r="H26" s="364">
        <v>1.1424717857744189</v>
      </c>
      <c r="I26" s="364">
        <v>0.14912019087384432</v>
      </c>
      <c r="J26" s="364">
        <v>0</v>
      </c>
      <c r="K26" s="365">
        <v>0</v>
      </c>
      <c r="L26" s="366">
        <v>0.53642815444479652</v>
      </c>
      <c r="M26" s="366">
        <v>0.99360804692028426</v>
      </c>
      <c r="N26" s="366">
        <v>1</v>
      </c>
      <c r="O26" s="366">
        <v>1</v>
      </c>
      <c r="P26" s="367">
        <v>0.87787333188571814</v>
      </c>
      <c r="Q26" s="368">
        <v>1</v>
      </c>
      <c r="R26" s="368"/>
      <c r="S26" s="368"/>
      <c r="U26" s="699"/>
      <c r="V26" s="699"/>
    </row>
    <row r="27" spans="2:30">
      <c r="B27" s="360">
        <v>2020</v>
      </c>
      <c r="C27" s="361" t="s">
        <v>19</v>
      </c>
      <c r="D27" s="362">
        <v>5.4631239135833125</v>
      </c>
      <c r="E27" s="362">
        <v>4.3704991308666497</v>
      </c>
      <c r="F27" s="362">
        <v>1.0926247827166624</v>
      </c>
      <c r="G27" s="363">
        <v>0.69530667991060346</v>
      </c>
      <c r="H27" s="364">
        <v>1.7612203048689226</v>
      </c>
      <c r="I27" s="364">
        <v>4.3704991308666497</v>
      </c>
      <c r="J27" s="364">
        <v>1.0299678824674803</v>
      </c>
      <c r="K27" s="365">
        <v>0.88591516083299338</v>
      </c>
      <c r="L27" s="366">
        <v>0.28536340474792865</v>
      </c>
      <c r="M27" s="366">
        <v>0.81266101380548783</v>
      </c>
      <c r="N27" s="366">
        <v>0.41401054795053216</v>
      </c>
      <c r="O27" s="366">
        <v>0.47253678098336765</v>
      </c>
      <c r="P27" s="367">
        <v>0.4942712031094747</v>
      </c>
      <c r="Q27" s="368">
        <v>3</v>
      </c>
      <c r="R27" s="368"/>
      <c r="S27" s="368"/>
      <c r="U27" s="699"/>
      <c r="V27" s="699"/>
    </row>
    <row r="28" spans="2:30">
      <c r="B28" s="360">
        <v>2020</v>
      </c>
      <c r="C28" s="361" t="s">
        <v>20</v>
      </c>
      <c r="D28" s="362">
        <v>1.3704262025489926</v>
      </c>
      <c r="E28" s="362">
        <v>17.067077091744764</v>
      </c>
      <c r="F28" s="362">
        <v>2.3191828043136797</v>
      </c>
      <c r="G28" s="363">
        <v>0.15812610029411453</v>
      </c>
      <c r="H28" s="364">
        <v>1.1107557017568619</v>
      </c>
      <c r="I28" s="364">
        <v>17.067077091744764</v>
      </c>
      <c r="J28" s="364">
        <v>1.3236657373048868</v>
      </c>
      <c r="K28" s="365">
        <v>0.54075580071117579</v>
      </c>
      <c r="L28" s="366">
        <v>0.54929734192485025</v>
      </c>
      <c r="M28" s="366">
        <v>0.26842934320935757</v>
      </c>
      <c r="N28" s="366">
        <v>0.24691422586719777</v>
      </c>
      <c r="O28" s="366">
        <v>0.67804050776505154</v>
      </c>
      <c r="P28" s="367">
        <v>0.43438292303321224</v>
      </c>
      <c r="Q28" s="368">
        <v>3</v>
      </c>
      <c r="R28" s="368"/>
      <c r="S28" s="368"/>
      <c r="U28" s="699"/>
      <c r="V28" s="699"/>
    </row>
    <row r="29" spans="2:30">
      <c r="B29" s="360">
        <v>2020</v>
      </c>
      <c r="C29" s="361" t="s">
        <v>21</v>
      </c>
      <c r="D29" s="362">
        <v>1.2401562596887208</v>
      </c>
      <c r="E29" s="362">
        <v>4.4025547218949592</v>
      </c>
      <c r="F29" s="362">
        <v>0.43405469089105231</v>
      </c>
      <c r="G29" s="363">
        <v>0.74409375581323245</v>
      </c>
      <c r="H29" s="364">
        <v>1.0743821969365805</v>
      </c>
      <c r="I29" s="364">
        <v>4.4025547218949592</v>
      </c>
      <c r="J29" s="364">
        <v>0.7571492294224258</v>
      </c>
      <c r="K29" s="365">
        <v>0.90616903991496911</v>
      </c>
      <c r="L29" s="366">
        <v>0.56405633463592131</v>
      </c>
      <c r="M29" s="366">
        <v>0.81128696893205521</v>
      </c>
      <c r="N29" s="366">
        <v>0.56922786659521618</v>
      </c>
      <c r="O29" s="366">
        <v>0.46047786526495105</v>
      </c>
      <c r="P29" s="367">
        <v>0.60229804355074568</v>
      </c>
      <c r="Q29" s="368">
        <v>2</v>
      </c>
      <c r="R29" s="368"/>
      <c r="S29" s="368"/>
    </row>
    <row r="30" spans="2:30">
      <c r="B30" s="360">
        <v>2020</v>
      </c>
      <c r="C30" s="361" t="s">
        <v>22</v>
      </c>
      <c r="D30" s="362">
        <v>2.7664047803474605</v>
      </c>
      <c r="E30" s="362">
        <v>7.9672457674006862</v>
      </c>
      <c r="F30" s="362">
        <v>1.1342259599424589</v>
      </c>
      <c r="G30" s="363">
        <v>1.3555383423702556</v>
      </c>
      <c r="H30" s="364">
        <v>1.4038000131048614</v>
      </c>
      <c r="I30" s="364">
        <v>7.9672457674006862</v>
      </c>
      <c r="J30" s="364">
        <v>1.0428772518978164</v>
      </c>
      <c r="K30" s="365">
        <v>1.1067187525282396</v>
      </c>
      <c r="L30" s="366">
        <v>0.4303910425023551</v>
      </c>
      <c r="M30" s="366">
        <v>0.65848849293069378</v>
      </c>
      <c r="N30" s="366">
        <v>0.40666589726039215</v>
      </c>
      <c r="O30" s="366">
        <v>0.34107298129345126</v>
      </c>
      <c r="P30" s="367">
        <v>0.46004778410881209</v>
      </c>
      <c r="Q30" s="368">
        <v>3</v>
      </c>
      <c r="R30" s="368"/>
      <c r="S30" s="368"/>
    </row>
    <row r="31" spans="2:30">
      <c r="B31" s="360">
        <v>2020</v>
      </c>
      <c r="C31" s="361" t="s">
        <v>23</v>
      </c>
      <c r="D31" s="362">
        <v>0.88511240927597801</v>
      </c>
      <c r="E31" s="362">
        <v>11.727739422906708</v>
      </c>
      <c r="F31" s="362">
        <v>1.128518321826872</v>
      </c>
      <c r="G31" s="363">
        <v>0.685962117188883</v>
      </c>
      <c r="H31" s="364">
        <v>0.96013612409856675</v>
      </c>
      <c r="I31" s="364">
        <v>11.727739422906708</v>
      </c>
      <c r="J31" s="364">
        <v>1.0411249912827514</v>
      </c>
      <c r="K31" s="365">
        <v>0.88192850015438251</v>
      </c>
      <c r="L31" s="366">
        <v>0.61041307052419769</v>
      </c>
      <c r="M31" s="366">
        <v>0.49729704821950432</v>
      </c>
      <c r="N31" s="366">
        <v>0.40766282760661798</v>
      </c>
      <c r="O31" s="366">
        <v>0.47491039074605634</v>
      </c>
      <c r="P31" s="367">
        <v>0.49892586107187548</v>
      </c>
      <c r="Q31" s="368">
        <v>3</v>
      </c>
      <c r="R31" s="368"/>
      <c r="S31" s="368"/>
    </row>
    <row r="32" spans="2:30">
      <c r="B32" s="360">
        <v>2020</v>
      </c>
      <c r="C32" s="361" t="s">
        <v>24</v>
      </c>
      <c r="D32" s="372">
        <v>0</v>
      </c>
      <c r="E32" s="372">
        <v>0</v>
      </c>
      <c r="F32" s="372">
        <v>0</v>
      </c>
      <c r="G32" s="363">
        <v>0</v>
      </c>
      <c r="H32" s="364">
        <v>0</v>
      </c>
      <c r="I32" s="364">
        <v>0</v>
      </c>
      <c r="J32" s="364">
        <v>0</v>
      </c>
      <c r="K32" s="365">
        <v>0</v>
      </c>
      <c r="L32" s="366">
        <v>1</v>
      </c>
      <c r="M32" s="366">
        <v>1</v>
      </c>
      <c r="N32" s="366">
        <v>1</v>
      </c>
      <c r="O32" s="366">
        <v>1</v>
      </c>
      <c r="P32" s="367">
        <v>1</v>
      </c>
      <c r="Q32" s="368">
        <v>1</v>
      </c>
      <c r="R32" s="368"/>
      <c r="S32" s="368"/>
    </row>
    <row r="33" spans="2:19">
      <c r="B33" s="360">
        <v>2020</v>
      </c>
      <c r="C33" s="361" t="s">
        <v>25</v>
      </c>
      <c r="D33" s="362">
        <v>8.4638171815488796</v>
      </c>
      <c r="E33" s="362">
        <v>4.8666948793906046</v>
      </c>
      <c r="F33" s="362">
        <v>0.21159542953872196</v>
      </c>
      <c r="G33" s="363">
        <v>0</v>
      </c>
      <c r="H33" s="364">
        <v>2.0379276325486311</v>
      </c>
      <c r="I33" s="364">
        <v>4.8666948793906046</v>
      </c>
      <c r="J33" s="364">
        <v>0.59589365467663491</v>
      </c>
      <c r="K33" s="365">
        <v>0</v>
      </c>
      <c r="L33" s="366">
        <v>0.17308603547864626</v>
      </c>
      <c r="M33" s="366">
        <v>0.79139186222826929</v>
      </c>
      <c r="N33" s="366">
        <v>0.66097253892308516</v>
      </c>
      <c r="O33" s="366">
        <v>1</v>
      </c>
      <c r="P33" s="367">
        <v>0.64809346951228664</v>
      </c>
      <c r="Q33" s="368">
        <v>2</v>
      </c>
      <c r="R33" s="368"/>
      <c r="S33" s="368"/>
    </row>
    <row r="34" spans="2:19">
      <c r="B34" s="360">
        <v>2020</v>
      </c>
      <c r="C34" s="361" t="s">
        <v>26</v>
      </c>
      <c r="D34" s="362">
        <v>2.7470011903671825</v>
      </c>
      <c r="E34" s="362">
        <v>18.175991209596191</v>
      </c>
      <c r="F34" s="362">
        <v>1.6482007142203094</v>
      </c>
      <c r="G34" s="363">
        <v>1.6482007142203094</v>
      </c>
      <c r="H34" s="364">
        <v>1.4005102205560021</v>
      </c>
      <c r="I34" s="364">
        <v>18.175991209596191</v>
      </c>
      <c r="J34" s="364">
        <v>1.1812360681058895</v>
      </c>
      <c r="K34" s="365">
        <v>1.1812360681058895</v>
      </c>
      <c r="L34" s="366">
        <v>0.43172591590785869</v>
      </c>
      <c r="M34" s="366">
        <v>0.22089636347533037</v>
      </c>
      <c r="N34" s="366">
        <v>0.3279480961754232</v>
      </c>
      <c r="O34" s="366">
        <v>0.29670626889843105</v>
      </c>
      <c r="P34" s="367">
        <v>0.32066935758435511</v>
      </c>
      <c r="Q34" s="368">
        <v>3</v>
      </c>
      <c r="R34" s="368"/>
      <c r="S34" s="368"/>
    </row>
    <row r="35" spans="2:19">
      <c r="B35" s="360">
        <v>2020</v>
      </c>
      <c r="C35" s="361" t="s">
        <v>27</v>
      </c>
      <c r="D35" s="362">
        <v>0</v>
      </c>
      <c r="E35" s="362">
        <v>0</v>
      </c>
      <c r="F35" s="362">
        <v>0</v>
      </c>
      <c r="G35" s="363">
        <v>0</v>
      </c>
      <c r="H35" s="364">
        <v>0</v>
      </c>
      <c r="I35" s="364">
        <v>0</v>
      </c>
      <c r="J35" s="364">
        <v>0</v>
      </c>
      <c r="K35" s="365">
        <v>0</v>
      </c>
      <c r="L35" s="366">
        <v>1</v>
      </c>
      <c r="M35" s="366">
        <v>1</v>
      </c>
      <c r="N35" s="366">
        <v>1</v>
      </c>
      <c r="O35" s="366">
        <v>1</v>
      </c>
      <c r="P35" s="367">
        <v>1</v>
      </c>
      <c r="Q35" s="368">
        <v>1</v>
      </c>
      <c r="R35" s="368"/>
      <c r="S35" s="368"/>
    </row>
    <row r="36" spans="2:19">
      <c r="B36" s="360">
        <v>2020</v>
      </c>
      <c r="C36" s="361" t="s">
        <v>28</v>
      </c>
      <c r="D36" s="362">
        <v>0</v>
      </c>
      <c r="E36" s="362">
        <v>0</v>
      </c>
      <c r="F36" s="362">
        <v>0</v>
      </c>
      <c r="G36" s="363">
        <v>0</v>
      </c>
      <c r="H36" s="364">
        <v>0</v>
      </c>
      <c r="I36" s="364">
        <v>0</v>
      </c>
      <c r="J36" s="364">
        <v>0</v>
      </c>
      <c r="K36" s="365">
        <v>0</v>
      </c>
      <c r="L36" s="366">
        <v>1</v>
      </c>
      <c r="M36" s="366">
        <v>1</v>
      </c>
      <c r="N36" s="366">
        <v>1</v>
      </c>
      <c r="O36" s="366">
        <v>1</v>
      </c>
      <c r="P36" s="367">
        <v>1</v>
      </c>
      <c r="Q36" s="368">
        <v>1</v>
      </c>
      <c r="R36" s="368"/>
      <c r="S36" s="368"/>
    </row>
    <row r="37" spans="2:19">
      <c r="B37" s="360">
        <v>2020</v>
      </c>
      <c r="C37" s="361" t="s">
        <v>29</v>
      </c>
      <c r="D37" s="362">
        <v>3.0132583366813979</v>
      </c>
      <c r="E37" s="362">
        <v>19.736842105263158</v>
      </c>
      <c r="F37" s="362">
        <v>1.2053033346725592</v>
      </c>
      <c r="G37" s="363">
        <v>0.40176777822418641</v>
      </c>
      <c r="H37" s="364">
        <v>1.4443710958679736</v>
      </c>
      <c r="I37" s="364">
        <v>19.736842105263158</v>
      </c>
      <c r="J37" s="364">
        <v>1.0642217225806696</v>
      </c>
      <c r="K37" s="365">
        <v>0.73789012976016077</v>
      </c>
      <c r="L37" s="366">
        <v>0.41392883140283093</v>
      </c>
      <c r="M37" s="366">
        <v>0.15399136804130481</v>
      </c>
      <c r="N37" s="366">
        <v>0.39452218395375321</v>
      </c>
      <c r="O37" s="366">
        <v>0.56066910204140175</v>
      </c>
      <c r="P37" s="367">
        <v>0.37931046865343693</v>
      </c>
      <c r="Q37" s="368">
        <v>3</v>
      </c>
      <c r="R37" s="368"/>
      <c r="S37" s="368"/>
    </row>
    <row r="38" spans="2:19">
      <c r="B38" s="360">
        <v>2020</v>
      </c>
      <c r="C38" s="361" t="s">
        <v>30</v>
      </c>
      <c r="D38" s="362">
        <v>7.3499387505104128</v>
      </c>
      <c r="E38" s="362">
        <v>8.9015924867292764</v>
      </c>
      <c r="F38" s="362">
        <v>0.81665986116782363</v>
      </c>
      <c r="G38" s="363">
        <v>8.1665986116782358E-2</v>
      </c>
      <c r="H38" s="364">
        <v>1.9442908842143751</v>
      </c>
      <c r="I38" s="364">
        <v>8.9015924867292764</v>
      </c>
      <c r="J38" s="364">
        <v>0.93471756410359796</v>
      </c>
      <c r="K38" s="365">
        <v>0.43385746081249976</v>
      </c>
      <c r="L38" s="366">
        <v>0.21108028687075017</v>
      </c>
      <c r="M38" s="366">
        <v>0.61843824651445056</v>
      </c>
      <c r="N38" s="366">
        <v>0.46820222015284574</v>
      </c>
      <c r="O38" s="366">
        <v>0.74168649212485538</v>
      </c>
      <c r="P38" s="367">
        <v>0.50454574936318441</v>
      </c>
      <c r="Q38" s="368">
        <v>2</v>
      </c>
      <c r="R38" s="368"/>
      <c r="S38" s="368"/>
    </row>
    <row r="39" spans="2:19">
      <c r="B39" s="360">
        <v>2020</v>
      </c>
      <c r="C39" s="361" t="s">
        <v>31</v>
      </c>
      <c r="D39" s="362">
        <v>5.2548607461902259</v>
      </c>
      <c r="E39" s="362">
        <v>7.3568050446663165</v>
      </c>
      <c r="F39" s="362">
        <v>5.4300227710632338</v>
      </c>
      <c r="G39" s="363">
        <v>0.17516202487300755</v>
      </c>
      <c r="H39" s="364">
        <v>1.7385495405861673</v>
      </c>
      <c r="I39" s="364">
        <v>7.3568050446663165</v>
      </c>
      <c r="J39" s="364">
        <v>1.7576560104712138</v>
      </c>
      <c r="K39" s="365">
        <v>0.55951704201564645</v>
      </c>
      <c r="L39" s="366">
        <v>0.29456234354848732</v>
      </c>
      <c r="M39" s="366">
        <v>0.68465469104780108</v>
      </c>
      <c r="N39" s="366">
        <v>0</v>
      </c>
      <c r="O39" s="366">
        <v>0.66687029060577052</v>
      </c>
      <c r="P39" s="367">
        <v>0.40779875182994191</v>
      </c>
      <c r="Q39" s="368">
        <v>3</v>
      </c>
      <c r="R39" s="368"/>
      <c r="S39" s="368"/>
    </row>
    <row r="40" spans="2:19">
      <c r="B40" s="360">
        <v>2020</v>
      </c>
      <c r="C40" s="361" t="s">
        <v>32</v>
      </c>
      <c r="D40" s="362">
        <v>2.0802377414561666</v>
      </c>
      <c r="E40" s="362">
        <v>8.1426448736998509</v>
      </c>
      <c r="F40" s="362">
        <v>2.7934621099554233</v>
      </c>
      <c r="G40" s="363">
        <v>0.26745913818722139</v>
      </c>
      <c r="H40" s="364">
        <v>1.2765494920815292</v>
      </c>
      <c r="I40" s="364">
        <v>8.1426448736998509</v>
      </c>
      <c r="J40" s="364">
        <v>1.4083618804248648</v>
      </c>
      <c r="K40" s="365">
        <v>0.6442965615428905</v>
      </c>
      <c r="L40" s="366">
        <v>0.48202449167209666</v>
      </c>
      <c r="M40" s="366">
        <v>0.65097010892703577</v>
      </c>
      <c r="N40" s="366">
        <v>0.19872724126076638</v>
      </c>
      <c r="O40" s="366">
        <v>0.61639358555144363</v>
      </c>
      <c r="P40" s="367">
        <v>0.48568516591404209</v>
      </c>
      <c r="Q40" s="368">
        <v>3</v>
      </c>
      <c r="R40" s="368"/>
      <c r="S40" s="368"/>
    </row>
    <row r="41" spans="2:19">
      <c r="B41" s="360">
        <v>2020</v>
      </c>
      <c r="C41" s="361" t="s">
        <v>33</v>
      </c>
      <c r="D41" s="362">
        <v>5.0174355886706303</v>
      </c>
      <c r="E41" s="362">
        <v>2.7846767517121997</v>
      </c>
      <c r="F41" s="362">
        <v>0.17561024560347205</v>
      </c>
      <c r="G41" s="363">
        <v>0.17561024560347205</v>
      </c>
      <c r="H41" s="364">
        <v>1.7119612699260707</v>
      </c>
      <c r="I41" s="364">
        <v>2.7846767517121997</v>
      </c>
      <c r="J41" s="364">
        <v>0.55999388344028445</v>
      </c>
      <c r="K41" s="365">
        <v>0.55999388344028445</v>
      </c>
      <c r="L41" s="366">
        <v>0.30535085828775277</v>
      </c>
      <c r="M41" s="366">
        <v>0.88063639782906344</v>
      </c>
      <c r="N41" s="366">
        <v>0.68139733821400328</v>
      </c>
      <c r="O41" s="366">
        <v>0.66658638496342482</v>
      </c>
      <c r="P41" s="367">
        <v>0.62988038955680437</v>
      </c>
      <c r="Q41" s="368">
        <v>2</v>
      </c>
      <c r="R41" s="368"/>
      <c r="S41" s="368"/>
    </row>
    <row r="42" spans="2:19">
      <c r="B42" s="360">
        <v>2020</v>
      </c>
      <c r="C42" s="361" t="s">
        <v>34</v>
      </c>
      <c r="D42" s="362">
        <v>7.1401370906321411</v>
      </c>
      <c r="E42" s="362">
        <v>5.1884996191926884</v>
      </c>
      <c r="F42" s="362">
        <v>1.4280274181264281</v>
      </c>
      <c r="G42" s="363">
        <v>0.76161462300076166</v>
      </c>
      <c r="H42" s="364">
        <v>1.925612294401932</v>
      </c>
      <c r="I42" s="364">
        <v>5.1884996191926884</v>
      </c>
      <c r="J42" s="364">
        <v>1.126104901150405</v>
      </c>
      <c r="K42" s="365">
        <v>0.91322633026693067</v>
      </c>
      <c r="L42" s="366">
        <v>0.21865935224421451</v>
      </c>
      <c r="M42" s="366">
        <v>0.77759788311926159</v>
      </c>
      <c r="N42" s="366">
        <v>0.35931439687763189</v>
      </c>
      <c r="O42" s="366">
        <v>0.45627603956972246</v>
      </c>
      <c r="P42" s="367">
        <v>0.45058575107945253</v>
      </c>
      <c r="Q42" s="368">
        <v>3</v>
      </c>
      <c r="R42" s="368"/>
      <c r="S42" s="368"/>
    </row>
    <row r="43" spans="2:19">
      <c r="B43" s="360">
        <v>2020</v>
      </c>
      <c r="C43" s="361" t="s">
        <v>35</v>
      </c>
      <c r="D43" s="362">
        <v>3.1735956839098698</v>
      </c>
      <c r="E43" s="362">
        <v>15.169787369089178</v>
      </c>
      <c r="F43" s="362">
        <v>1.4598540145985401</v>
      </c>
      <c r="G43" s="363">
        <v>0.6029831799428752</v>
      </c>
      <c r="H43" s="364">
        <v>1.4695483030572392</v>
      </c>
      <c r="I43" s="364">
        <v>15.169787369089178</v>
      </c>
      <c r="J43" s="364">
        <v>1.1344093816526113</v>
      </c>
      <c r="K43" s="365">
        <v>0.84482819468140957</v>
      </c>
      <c r="L43" s="366">
        <v>0.40371287285752461</v>
      </c>
      <c r="M43" s="366">
        <v>0.34975559966581021</v>
      </c>
      <c r="N43" s="366">
        <v>0.35458964957057493</v>
      </c>
      <c r="O43" s="366">
        <v>0.49699946588150684</v>
      </c>
      <c r="P43" s="367">
        <v>0.4003315310636143</v>
      </c>
      <c r="Q43" s="368">
        <v>3</v>
      </c>
      <c r="R43" s="368"/>
      <c r="S43" s="368"/>
    </row>
    <row r="44" spans="2:19">
      <c r="B44" s="360">
        <v>2020</v>
      </c>
      <c r="C44" s="361" t="s">
        <v>36</v>
      </c>
      <c r="D44" s="362">
        <v>0</v>
      </c>
      <c r="E44" s="362">
        <v>0</v>
      </c>
      <c r="F44" s="362">
        <v>0</v>
      </c>
      <c r="G44" s="363">
        <v>0</v>
      </c>
      <c r="H44" s="364">
        <v>0</v>
      </c>
      <c r="I44" s="364">
        <v>0</v>
      </c>
      <c r="J44" s="364">
        <v>0</v>
      </c>
      <c r="K44" s="365">
        <v>0</v>
      </c>
      <c r="L44" s="366">
        <v>1</v>
      </c>
      <c r="M44" s="366">
        <v>1</v>
      </c>
      <c r="N44" s="366">
        <v>1</v>
      </c>
      <c r="O44" s="366">
        <v>1</v>
      </c>
      <c r="P44" s="367">
        <v>1</v>
      </c>
      <c r="Q44" s="368">
        <v>1</v>
      </c>
      <c r="R44" s="368"/>
      <c r="S44" s="368"/>
    </row>
    <row r="45" spans="2:19">
      <c r="B45" s="360">
        <v>2020</v>
      </c>
      <c r="C45" s="361" t="s">
        <v>37</v>
      </c>
      <c r="D45" s="362">
        <v>2.4705998616464075</v>
      </c>
      <c r="E45" s="362">
        <v>1.8776558948512698</v>
      </c>
      <c r="F45" s="362">
        <v>0.24705998616464078</v>
      </c>
      <c r="G45" s="363">
        <v>9.882399446585631E-2</v>
      </c>
      <c r="H45" s="364">
        <v>1.3518675317877278</v>
      </c>
      <c r="I45" s="364">
        <v>1.8776558948512698</v>
      </c>
      <c r="J45" s="364">
        <v>0.62748132400695866</v>
      </c>
      <c r="K45" s="365">
        <v>0.46233219249004198</v>
      </c>
      <c r="L45" s="366">
        <v>0.45146327947854092</v>
      </c>
      <c r="M45" s="366">
        <v>0.91951533652545669</v>
      </c>
      <c r="N45" s="366">
        <v>0.64300106490192244</v>
      </c>
      <c r="O45" s="366">
        <v>0.72473297976239714</v>
      </c>
      <c r="P45" s="367">
        <v>0.68194546816424073</v>
      </c>
      <c r="Q45" s="368">
        <v>2</v>
      </c>
      <c r="R45" s="368"/>
      <c r="S45" s="368"/>
    </row>
    <row r="46" spans="2:19">
      <c r="B46" s="360">
        <v>2020</v>
      </c>
      <c r="C46" s="361" t="s">
        <v>38</v>
      </c>
      <c r="D46" s="372">
        <v>1.3271872693607492</v>
      </c>
      <c r="E46" s="372">
        <v>23.329362561665651</v>
      </c>
      <c r="F46" s="372">
        <v>2.4358741955950332</v>
      </c>
      <c r="G46" s="363">
        <v>3.9653765974802861</v>
      </c>
      <c r="H46" s="364">
        <v>1.0989486564617483</v>
      </c>
      <c r="I46" s="364">
        <v>23.329362561665651</v>
      </c>
      <c r="J46" s="364">
        <v>1.3455038710607301</v>
      </c>
      <c r="K46" s="365">
        <v>1.5828076710261081</v>
      </c>
      <c r="L46" s="366">
        <v>0.55408819439592427</v>
      </c>
      <c r="M46" s="366">
        <v>0</v>
      </c>
      <c r="N46" s="366">
        <v>0.23448964811947984</v>
      </c>
      <c r="O46" s="366">
        <v>5.761537204234133E-2</v>
      </c>
      <c r="P46" s="367">
        <v>0.21651303186297219</v>
      </c>
      <c r="Q46" s="368">
        <v>3</v>
      </c>
      <c r="R46" s="368"/>
      <c r="S46" s="368"/>
    </row>
    <row r="47" spans="2:19">
      <c r="B47" s="360">
        <v>2020</v>
      </c>
      <c r="C47" s="361" t="s">
        <v>39</v>
      </c>
      <c r="D47" s="362">
        <v>0</v>
      </c>
      <c r="E47" s="362">
        <v>0</v>
      </c>
      <c r="F47" s="362">
        <v>0</v>
      </c>
      <c r="G47" s="363">
        <v>0</v>
      </c>
      <c r="H47" s="364">
        <v>0</v>
      </c>
      <c r="I47" s="364">
        <v>0</v>
      </c>
      <c r="J47" s="364">
        <v>0</v>
      </c>
      <c r="K47" s="365">
        <v>0</v>
      </c>
      <c r="L47" s="366">
        <v>1</v>
      </c>
      <c r="M47" s="366">
        <v>1</v>
      </c>
      <c r="N47" s="366">
        <v>1</v>
      </c>
      <c r="O47" s="366">
        <v>1</v>
      </c>
      <c r="P47" s="367">
        <v>1</v>
      </c>
      <c r="Q47" s="368">
        <v>1</v>
      </c>
      <c r="R47" s="368"/>
      <c r="S47" s="368"/>
    </row>
    <row r="48" spans="2:19">
      <c r="B48" s="360">
        <v>2020</v>
      </c>
      <c r="C48" s="361" t="s">
        <v>40</v>
      </c>
      <c r="D48" s="362">
        <v>0</v>
      </c>
      <c r="E48" s="362">
        <v>0</v>
      </c>
      <c r="F48" s="362">
        <v>0</v>
      </c>
      <c r="G48" s="363">
        <v>0</v>
      </c>
      <c r="H48" s="364">
        <v>0</v>
      </c>
      <c r="I48" s="364">
        <v>0</v>
      </c>
      <c r="J48" s="364">
        <v>0</v>
      </c>
      <c r="K48" s="365">
        <v>0</v>
      </c>
      <c r="L48" s="366">
        <v>1</v>
      </c>
      <c r="M48" s="366">
        <v>1</v>
      </c>
      <c r="N48" s="366">
        <v>1</v>
      </c>
      <c r="O48" s="366">
        <v>1</v>
      </c>
      <c r="P48" s="367">
        <v>1</v>
      </c>
      <c r="Q48" s="368">
        <v>1</v>
      </c>
      <c r="R48" s="368"/>
      <c r="S48" s="368"/>
    </row>
    <row r="49" spans="2:19">
      <c r="B49" s="360">
        <v>2020</v>
      </c>
      <c r="C49" s="361" t="s">
        <v>41</v>
      </c>
      <c r="D49" s="362">
        <v>10.371572871572873</v>
      </c>
      <c r="E49" s="362">
        <v>10.281385281385282</v>
      </c>
      <c r="F49" s="362">
        <v>1.893939393939394</v>
      </c>
      <c r="G49" s="363">
        <v>0.81168831168831179</v>
      </c>
      <c r="H49" s="364">
        <v>2.1807951586550414</v>
      </c>
      <c r="I49" s="364">
        <v>10.281385281385282</v>
      </c>
      <c r="J49" s="364">
        <v>1.2372440078998819</v>
      </c>
      <c r="K49" s="365">
        <v>0.9328169538084945</v>
      </c>
      <c r="L49" s="366">
        <v>0.11511579623797952</v>
      </c>
      <c r="M49" s="366">
        <v>0.55929420470838531</v>
      </c>
      <c r="N49" s="366">
        <v>0.29608296473882484</v>
      </c>
      <c r="O49" s="366">
        <v>0.44461201821347857</v>
      </c>
      <c r="P49" s="367">
        <v>0.35048128375491205</v>
      </c>
      <c r="Q49" s="368">
        <v>3</v>
      </c>
      <c r="R49" s="368"/>
      <c r="S49" s="368"/>
    </row>
    <row r="50" spans="2:19">
      <c r="B50" s="360">
        <v>2020</v>
      </c>
      <c r="C50" s="361" t="s">
        <v>42</v>
      </c>
      <c r="D50" s="362">
        <v>3.6778227289444652</v>
      </c>
      <c r="E50" s="362">
        <v>11.033468186833396</v>
      </c>
      <c r="F50" s="362">
        <v>1.2259409096481551</v>
      </c>
      <c r="G50" s="363">
        <v>0.73556454578889297</v>
      </c>
      <c r="H50" s="364">
        <v>1.5435839853872972</v>
      </c>
      <c r="I50" s="364">
        <v>11.033468186833396</v>
      </c>
      <c r="J50" s="364">
        <v>1.070261359175368</v>
      </c>
      <c r="K50" s="365">
        <v>0.90269339073875332</v>
      </c>
      <c r="L50" s="366">
        <v>0.37367199279200985</v>
      </c>
      <c r="M50" s="366">
        <v>0.52705659412386285</v>
      </c>
      <c r="N50" s="366">
        <v>0.39108599589493093</v>
      </c>
      <c r="O50" s="366">
        <v>0.46254722493245637</v>
      </c>
      <c r="P50" s="367">
        <v>0.43770169961441052</v>
      </c>
      <c r="Q50" s="368">
        <v>3</v>
      </c>
      <c r="R50" s="368"/>
      <c r="S50" s="368"/>
    </row>
    <row r="51" spans="2:19">
      <c r="B51" s="360">
        <v>2020</v>
      </c>
      <c r="C51" s="361" t="s">
        <v>43</v>
      </c>
      <c r="D51" s="362">
        <v>1.3771259381670453</v>
      </c>
      <c r="E51" s="362">
        <v>5.2330785650347726</v>
      </c>
      <c r="F51" s="362">
        <v>0.48199407835846592</v>
      </c>
      <c r="G51" s="363">
        <v>0.2065688907250568</v>
      </c>
      <c r="H51" s="364">
        <v>1.1125628464378423</v>
      </c>
      <c r="I51" s="364">
        <v>5.2330785650347726</v>
      </c>
      <c r="J51" s="364">
        <v>0.78405627370439146</v>
      </c>
      <c r="K51" s="365">
        <v>0.59113722126068535</v>
      </c>
      <c r="L51" s="366">
        <v>0.54856407095450455</v>
      </c>
      <c r="M51" s="366">
        <v>0.77568703168796971</v>
      </c>
      <c r="N51" s="366">
        <v>0.55391938523045126</v>
      </c>
      <c r="O51" s="366">
        <v>0.64804401663751721</v>
      </c>
      <c r="P51" s="367">
        <v>0.63055882667078056</v>
      </c>
      <c r="Q51" s="368">
        <v>2</v>
      </c>
      <c r="R51" s="368"/>
      <c r="S51" s="368"/>
    </row>
    <row r="52" spans="2:19">
      <c r="B52" s="360">
        <v>2020</v>
      </c>
      <c r="C52" s="361" t="s">
        <v>44</v>
      </c>
      <c r="D52" s="362">
        <v>0</v>
      </c>
      <c r="E52" s="362">
        <v>0</v>
      </c>
      <c r="F52" s="362">
        <v>0</v>
      </c>
      <c r="G52" s="363">
        <v>0</v>
      </c>
      <c r="H52" s="364">
        <v>0</v>
      </c>
      <c r="I52" s="364">
        <v>0</v>
      </c>
      <c r="J52" s="364">
        <v>0</v>
      </c>
      <c r="K52" s="365">
        <v>0</v>
      </c>
      <c r="L52" s="366">
        <v>1</v>
      </c>
      <c r="M52" s="366">
        <v>1</v>
      </c>
      <c r="N52" s="366">
        <v>1</v>
      </c>
      <c r="O52" s="366">
        <v>1</v>
      </c>
      <c r="P52" s="367">
        <v>1</v>
      </c>
      <c r="Q52" s="368">
        <v>1</v>
      </c>
      <c r="R52" s="368"/>
      <c r="S52" s="368"/>
    </row>
    <row r="53" spans="2:19">
      <c r="B53" s="360">
        <v>2020</v>
      </c>
      <c r="C53" s="361" t="s">
        <v>45</v>
      </c>
      <c r="D53" s="362">
        <v>1.2850167052171679</v>
      </c>
      <c r="E53" s="362">
        <v>3.3410434335646362</v>
      </c>
      <c r="F53" s="362">
        <v>0.77101002313030065</v>
      </c>
      <c r="G53" s="363">
        <v>0.25700334104343359</v>
      </c>
      <c r="H53" s="364">
        <v>1.0871836801151966</v>
      </c>
      <c r="I53" s="364">
        <v>3.3410434335646362</v>
      </c>
      <c r="J53" s="364">
        <v>0.91696622899212465</v>
      </c>
      <c r="K53" s="365">
        <v>0.63578887307047549</v>
      </c>
      <c r="L53" s="366">
        <v>0.55886197687860273</v>
      </c>
      <c r="M53" s="366">
        <v>0.85678805304974026</v>
      </c>
      <c r="N53" s="366">
        <v>0.47830165656458956</v>
      </c>
      <c r="O53" s="366">
        <v>0.62145896082262786</v>
      </c>
      <c r="P53" s="367">
        <v>0.6282266919894498</v>
      </c>
      <c r="Q53" s="368">
        <v>2</v>
      </c>
      <c r="R53" s="368"/>
      <c r="S53" s="368"/>
    </row>
    <row r="54" spans="2:19">
      <c r="B54" s="360">
        <v>2020</v>
      </c>
      <c r="C54" s="361" t="s">
        <v>46</v>
      </c>
      <c r="D54" s="362">
        <v>1.7882689556509299</v>
      </c>
      <c r="E54" s="362">
        <v>8.5836909871244629</v>
      </c>
      <c r="F54" s="362">
        <v>1.7882689556509299</v>
      </c>
      <c r="G54" s="363">
        <v>0.35765379113018597</v>
      </c>
      <c r="H54" s="364">
        <v>1.2137920232577808</v>
      </c>
      <c r="I54" s="364">
        <v>8.5836909871244629</v>
      </c>
      <c r="J54" s="364">
        <v>1.2137920232577808</v>
      </c>
      <c r="K54" s="365">
        <v>0.70982988130140701</v>
      </c>
      <c r="L54" s="366">
        <v>0.50748909920748353</v>
      </c>
      <c r="M54" s="366">
        <v>0.63206491542855037</v>
      </c>
      <c r="N54" s="366">
        <v>0.30942572606549296</v>
      </c>
      <c r="O54" s="366">
        <v>0.57737583608639109</v>
      </c>
      <c r="P54" s="367">
        <v>0.5058900268281904</v>
      </c>
      <c r="Q54" s="368">
        <v>2</v>
      </c>
      <c r="R54" s="368"/>
      <c r="S54" s="368"/>
    </row>
    <row r="55" spans="2:19">
      <c r="B55" s="360">
        <v>2020</v>
      </c>
      <c r="C55" s="361" t="s">
        <v>47</v>
      </c>
      <c r="D55" s="362">
        <v>0</v>
      </c>
      <c r="E55" s="362">
        <v>0</v>
      </c>
      <c r="F55" s="362">
        <v>0</v>
      </c>
      <c r="G55" s="363">
        <v>0</v>
      </c>
      <c r="H55" s="364">
        <v>0</v>
      </c>
      <c r="I55" s="364">
        <v>0</v>
      </c>
      <c r="J55" s="364">
        <v>0</v>
      </c>
      <c r="K55" s="365">
        <v>0</v>
      </c>
      <c r="L55" s="366">
        <v>1</v>
      </c>
      <c r="M55" s="366">
        <v>1</v>
      </c>
      <c r="N55" s="366">
        <v>1</v>
      </c>
      <c r="O55" s="366">
        <v>1</v>
      </c>
      <c r="P55" s="367">
        <v>1</v>
      </c>
      <c r="Q55" s="368">
        <v>1</v>
      </c>
      <c r="R55" s="368"/>
      <c r="S55" s="368"/>
    </row>
    <row r="56" spans="2:19">
      <c r="B56" s="360">
        <v>2020</v>
      </c>
      <c r="C56" s="361" t="s">
        <v>48</v>
      </c>
      <c r="D56" s="362">
        <v>3.3213396069748136</v>
      </c>
      <c r="E56" s="362">
        <v>9.8533075006919457</v>
      </c>
      <c r="F56" s="362">
        <v>1.2455023526155549</v>
      </c>
      <c r="G56" s="363">
        <v>0.85801273180182669</v>
      </c>
      <c r="H56" s="364">
        <v>1.4920078043132321</v>
      </c>
      <c r="I56" s="364">
        <v>9.8533075006919457</v>
      </c>
      <c r="J56" s="364">
        <v>1.0759238073330293</v>
      </c>
      <c r="K56" s="365">
        <v>0.95023548430217075</v>
      </c>
      <c r="L56" s="366">
        <v>0.39459965660384477</v>
      </c>
      <c r="M56" s="366">
        <v>0.57764351792094371</v>
      </c>
      <c r="N56" s="366">
        <v>0.38786440525152444</v>
      </c>
      <c r="O56" s="366">
        <v>0.4342412349026985</v>
      </c>
      <c r="P56" s="367">
        <v>0.44819078788676431</v>
      </c>
      <c r="Q56" s="368">
        <v>3</v>
      </c>
      <c r="R56" s="368"/>
      <c r="S56" s="368"/>
    </row>
    <row r="57" spans="2:19">
      <c r="B57" s="360">
        <v>2020</v>
      </c>
      <c r="C57" s="361" t="s">
        <v>49</v>
      </c>
      <c r="D57" s="362">
        <v>1.3119055428009185</v>
      </c>
      <c r="E57" s="362">
        <v>3.410954411282388</v>
      </c>
      <c r="F57" s="362">
        <v>0.72154804854050503</v>
      </c>
      <c r="G57" s="363">
        <v>0.13119055428009185</v>
      </c>
      <c r="H57" s="364">
        <v>1.0947144624431173</v>
      </c>
      <c r="I57" s="364">
        <v>3.410954411282388</v>
      </c>
      <c r="J57" s="364">
        <v>0.89692284431379776</v>
      </c>
      <c r="K57" s="365">
        <v>0.50812144248703894</v>
      </c>
      <c r="L57" s="366">
        <v>0.55580627020321871</v>
      </c>
      <c r="M57" s="366">
        <v>0.85379135832510056</v>
      </c>
      <c r="N57" s="366">
        <v>0.48970513059984938</v>
      </c>
      <c r="O57" s="366">
        <v>0.69747061168522828</v>
      </c>
      <c r="P57" s="367">
        <v>0.64777669928852921</v>
      </c>
      <c r="Q57" s="368">
        <v>2</v>
      </c>
      <c r="R57" s="368"/>
      <c r="S57" s="368"/>
    </row>
    <row r="58" spans="2:19">
      <c r="B58" s="360">
        <v>2020</v>
      </c>
      <c r="C58" s="361" t="s">
        <v>50</v>
      </c>
      <c r="D58" s="362">
        <v>0</v>
      </c>
      <c r="E58" s="362">
        <v>0</v>
      </c>
      <c r="F58" s="362">
        <v>0</v>
      </c>
      <c r="G58" s="363">
        <v>0</v>
      </c>
      <c r="H58" s="364">
        <v>0</v>
      </c>
      <c r="I58" s="364">
        <v>0</v>
      </c>
      <c r="J58" s="364">
        <v>0</v>
      </c>
      <c r="K58" s="365">
        <v>0</v>
      </c>
      <c r="L58" s="366">
        <v>1</v>
      </c>
      <c r="M58" s="366">
        <v>1</v>
      </c>
      <c r="N58" s="366">
        <v>1</v>
      </c>
      <c r="O58" s="366">
        <v>1</v>
      </c>
      <c r="P58" s="367">
        <v>1</v>
      </c>
      <c r="Q58" s="368">
        <v>1</v>
      </c>
      <c r="R58" s="368"/>
      <c r="S58" s="368"/>
    </row>
    <row r="59" spans="2:19">
      <c r="B59" s="360">
        <v>2020</v>
      </c>
      <c r="C59" s="361" t="s">
        <v>51</v>
      </c>
      <c r="D59" s="362">
        <v>0</v>
      </c>
      <c r="E59" s="362">
        <v>0</v>
      </c>
      <c r="F59" s="362">
        <v>0</v>
      </c>
      <c r="G59" s="363">
        <v>0</v>
      </c>
      <c r="H59" s="364">
        <v>0</v>
      </c>
      <c r="I59" s="364">
        <v>0</v>
      </c>
      <c r="J59" s="364">
        <v>0</v>
      </c>
      <c r="K59" s="365">
        <v>0</v>
      </c>
      <c r="L59" s="366">
        <v>1</v>
      </c>
      <c r="M59" s="366">
        <v>1</v>
      </c>
      <c r="N59" s="366">
        <v>1</v>
      </c>
      <c r="O59" s="366">
        <v>1</v>
      </c>
      <c r="P59" s="367">
        <v>1</v>
      </c>
      <c r="Q59" s="368">
        <v>1</v>
      </c>
      <c r="R59" s="368"/>
      <c r="S59" s="368"/>
    </row>
    <row r="60" spans="2:19">
      <c r="B60" s="360">
        <v>2020</v>
      </c>
      <c r="C60" s="361" t="s">
        <v>52</v>
      </c>
      <c r="D60" s="362">
        <v>0</v>
      </c>
      <c r="E60" s="362">
        <v>0</v>
      </c>
      <c r="F60" s="362">
        <v>0</v>
      </c>
      <c r="G60" s="363">
        <v>0</v>
      </c>
      <c r="H60" s="364">
        <v>0</v>
      </c>
      <c r="I60" s="364">
        <v>0</v>
      </c>
      <c r="J60" s="364">
        <v>0</v>
      </c>
      <c r="K60" s="365">
        <v>0</v>
      </c>
      <c r="L60" s="366">
        <v>1</v>
      </c>
      <c r="M60" s="366">
        <v>1</v>
      </c>
      <c r="N60" s="366">
        <v>1</v>
      </c>
      <c r="O60" s="366">
        <v>1</v>
      </c>
      <c r="P60" s="367">
        <v>1</v>
      </c>
      <c r="Q60" s="368">
        <v>1</v>
      </c>
      <c r="R60" s="368"/>
      <c r="S60" s="368"/>
    </row>
    <row r="61" spans="2:19">
      <c r="B61" s="360">
        <v>2020</v>
      </c>
      <c r="C61" s="361" t="s">
        <v>53</v>
      </c>
      <c r="D61" s="362">
        <v>0</v>
      </c>
      <c r="E61" s="362">
        <v>22.138228941684662</v>
      </c>
      <c r="F61" s="362">
        <v>1.8898488120950325</v>
      </c>
      <c r="G61" s="363">
        <v>0.53995680345572361</v>
      </c>
      <c r="H61" s="364">
        <v>0</v>
      </c>
      <c r="I61" s="364">
        <v>22.138228941684662</v>
      </c>
      <c r="J61" s="364">
        <v>1.2363526214184744</v>
      </c>
      <c r="K61" s="365">
        <v>0.81430357079561866</v>
      </c>
      <c r="L61" s="366">
        <v>1</v>
      </c>
      <c r="M61" s="366">
        <v>5.1057272432219622E-2</v>
      </c>
      <c r="N61" s="366">
        <v>0.29659010975246636</v>
      </c>
      <c r="O61" s="366">
        <v>0.51517345938098869</v>
      </c>
      <c r="P61" s="367">
        <v>0.47055347579760876</v>
      </c>
      <c r="Q61" s="368">
        <v>3</v>
      </c>
      <c r="R61" s="368"/>
      <c r="S61" s="368"/>
    </row>
    <row r="62" spans="2:19">
      <c r="B62" s="360">
        <v>2020</v>
      </c>
      <c r="C62" s="361" t="s">
        <v>54</v>
      </c>
      <c r="D62" s="362">
        <v>0.73937153419593349</v>
      </c>
      <c r="E62" s="362">
        <v>6.8761552680221811</v>
      </c>
      <c r="F62" s="362">
        <v>0.29574861367837341</v>
      </c>
      <c r="G62" s="363">
        <v>0.22181146025878004</v>
      </c>
      <c r="H62" s="364">
        <v>0.9042480385968551</v>
      </c>
      <c r="I62" s="364">
        <v>6.8761552680221811</v>
      </c>
      <c r="J62" s="364">
        <v>0.66625565135492049</v>
      </c>
      <c r="K62" s="365">
        <v>0.60533343208390822</v>
      </c>
      <c r="L62" s="366">
        <v>0.63309034208851367</v>
      </c>
      <c r="M62" s="366">
        <v>0.70525747328729227</v>
      </c>
      <c r="N62" s="366">
        <v>0.62094081698255477</v>
      </c>
      <c r="O62" s="366">
        <v>0.63959176365697745</v>
      </c>
      <c r="P62" s="367">
        <v>0.64965508478814993</v>
      </c>
      <c r="Q62" s="368">
        <v>2</v>
      </c>
      <c r="R62" s="368"/>
      <c r="S62" s="368"/>
    </row>
    <row r="63" spans="2:19">
      <c r="B63" s="360">
        <v>2020</v>
      </c>
      <c r="C63" s="361" t="s">
        <v>55</v>
      </c>
      <c r="D63" s="362">
        <v>4.2978403352315464</v>
      </c>
      <c r="E63" s="362">
        <v>9.5626947458901892</v>
      </c>
      <c r="F63" s="362">
        <v>4.2620249991046162</v>
      </c>
      <c r="G63" s="363">
        <v>0.14326134450771819</v>
      </c>
      <c r="H63" s="364">
        <v>1.6258610455568718</v>
      </c>
      <c r="I63" s="364">
        <v>9.5626947458901892</v>
      </c>
      <c r="J63" s="364">
        <v>1.6213321612462612</v>
      </c>
      <c r="K63" s="365">
        <v>0.52325052677632333</v>
      </c>
      <c r="L63" s="366">
        <v>0.34028707326525559</v>
      </c>
      <c r="M63" s="366">
        <v>0.59010047014300249</v>
      </c>
      <c r="N63" s="366">
        <v>7.7560027908080378E-2</v>
      </c>
      <c r="O63" s="366">
        <v>0.68846293707618722</v>
      </c>
      <c r="P63" s="367">
        <v>0.42062086846002211</v>
      </c>
      <c r="Q63" s="368">
        <v>3</v>
      </c>
      <c r="R63" s="368"/>
      <c r="S63" s="368"/>
    </row>
    <row r="64" spans="2:19">
      <c r="B64" s="360">
        <v>2020</v>
      </c>
      <c r="C64" s="361" t="s">
        <v>56</v>
      </c>
      <c r="D64" s="362">
        <v>4.7331676724647975</v>
      </c>
      <c r="E64" s="362">
        <v>0.23665838362323985</v>
      </c>
      <c r="F64" s="362">
        <v>0</v>
      </c>
      <c r="G64" s="363">
        <v>0</v>
      </c>
      <c r="H64" s="364">
        <v>1.6789997438212105</v>
      </c>
      <c r="I64" s="364">
        <v>0.23665838362323985</v>
      </c>
      <c r="J64" s="364">
        <v>0</v>
      </c>
      <c r="K64" s="365">
        <v>0</v>
      </c>
      <c r="L64" s="366">
        <v>0.31872539906767106</v>
      </c>
      <c r="M64" s="366">
        <v>0.98985577154122018</v>
      </c>
      <c r="N64" s="366">
        <v>1</v>
      </c>
      <c r="O64" s="366">
        <v>1</v>
      </c>
      <c r="P64" s="367">
        <v>0.82033254664289945</v>
      </c>
      <c r="Q64" s="368">
        <v>1</v>
      </c>
      <c r="R64" s="368"/>
      <c r="S64" s="368"/>
    </row>
    <row r="65" spans="2:19">
      <c r="B65" s="360">
        <v>2020</v>
      </c>
      <c r="C65" s="361" t="s">
        <v>57</v>
      </c>
      <c r="D65" s="362">
        <v>0</v>
      </c>
      <c r="E65" s="362">
        <v>9.0887904917268703</v>
      </c>
      <c r="F65" s="362">
        <v>0.11652295502213937</v>
      </c>
      <c r="G65" s="363">
        <v>0.46609182008855748</v>
      </c>
      <c r="H65" s="364">
        <v>0</v>
      </c>
      <c r="I65" s="364">
        <v>9.0887904917268703</v>
      </c>
      <c r="J65" s="364">
        <v>0.48843168576084628</v>
      </c>
      <c r="K65" s="365">
        <v>0.7753369717913684</v>
      </c>
      <c r="L65" s="366">
        <v>1</v>
      </c>
      <c r="M65" s="366">
        <v>0.61041410935670437</v>
      </c>
      <c r="N65" s="366">
        <v>0.72211190195861952</v>
      </c>
      <c r="O65" s="366">
        <v>0.53837370321199673</v>
      </c>
      <c r="P65" s="367">
        <v>0.72234119159971022</v>
      </c>
      <c r="Q65" s="368">
        <v>2</v>
      </c>
      <c r="R65" s="368"/>
      <c r="S65" s="368"/>
    </row>
    <row r="66" spans="2:19">
      <c r="B66" s="360">
        <v>2020</v>
      </c>
      <c r="C66" s="361" t="s">
        <v>58</v>
      </c>
      <c r="D66" s="362">
        <v>2.277255906632508</v>
      </c>
      <c r="E66" s="362">
        <v>5.7785368630799887</v>
      </c>
      <c r="F66" s="362">
        <v>0.68317677198975235</v>
      </c>
      <c r="G66" s="363">
        <v>0.68317677198975235</v>
      </c>
      <c r="H66" s="364">
        <v>1.3156406361777755</v>
      </c>
      <c r="I66" s="364">
        <v>5.7785368630799887</v>
      </c>
      <c r="J66" s="364">
        <v>0.88073319232447056</v>
      </c>
      <c r="K66" s="365">
        <v>0.88073319232447056</v>
      </c>
      <c r="L66" s="366">
        <v>0.46616278371641384</v>
      </c>
      <c r="M66" s="366">
        <v>0.75230626864296901</v>
      </c>
      <c r="N66" s="366">
        <v>0.49891606373629793</v>
      </c>
      <c r="O66" s="366">
        <v>0.4756220626346922</v>
      </c>
      <c r="P66" s="367">
        <v>0.54815720189341044</v>
      </c>
      <c r="Q66" s="368">
        <v>2</v>
      </c>
      <c r="R66" s="368"/>
      <c r="S66" s="368"/>
    </row>
    <row r="67" spans="2:19">
      <c r="B67" s="360">
        <v>2020</v>
      </c>
      <c r="C67" s="361" t="s">
        <v>59</v>
      </c>
      <c r="D67" s="362">
        <v>2.6771806853582554</v>
      </c>
      <c r="E67" s="362">
        <v>8.8103582554517121</v>
      </c>
      <c r="F67" s="362">
        <v>1.3872663551401869</v>
      </c>
      <c r="G67" s="363">
        <v>0.48676012461059193</v>
      </c>
      <c r="H67" s="364">
        <v>1.3885426620544292</v>
      </c>
      <c r="I67" s="364">
        <v>8.8103582554517121</v>
      </c>
      <c r="J67" s="364">
        <v>1.1152869431522572</v>
      </c>
      <c r="K67" s="365">
        <v>0.78663209981866189</v>
      </c>
      <c r="L67" s="366">
        <v>0.43658189856794988</v>
      </c>
      <c r="M67" s="366">
        <v>0.62234895050545791</v>
      </c>
      <c r="N67" s="366">
        <v>0.36546916091206177</v>
      </c>
      <c r="O67" s="366">
        <v>0.53164871999477836</v>
      </c>
      <c r="P67" s="367">
        <v>0.4880615142807937</v>
      </c>
      <c r="Q67" s="368">
        <v>3</v>
      </c>
      <c r="R67" s="368"/>
      <c r="S67" s="368"/>
    </row>
    <row r="68" spans="2:19">
      <c r="B68" s="360">
        <v>2020</v>
      </c>
      <c r="C68" s="361" t="s">
        <v>60</v>
      </c>
      <c r="D68" s="362">
        <v>3.0579169469757201</v>
      </c>
      <c r="E68" s="362">
        <v>2.0182251850039754</v>
      </c>
      <c r="F68" s="362">
        <v>0.36695003363708639</v>
      </c>
      <c r="G68" s="363">
        <v>0.42810837257660084</v>
      </c>
      <c r="H68" s="364">
        <v>1.4514716643006904</v>
      </c>
      <c r="I68" s="364">
        <v>2.0182251850039754</v>
      </c>
      <c r="J68" s="364">
        <v>0.71592738880938112</v>
      </c>
      <c r="K68" s="365">
        <v>0.75367580558853409</v>
      </c>
      <c r="L68" s="366">
        <v>0.41104768925662527</v>
      </c>
      <c r="M68" s="366">
        <v>0.91348991299401028</v>
      </c>
      <c r="N68" s="366">
        <v>0.59268060158287361</v>
      </c>
      <c r="O68" s="366">
        <v>0.5512705007363311</v>
      </c>
      <c r="P68" s="367">
        <v>0.61571994802766294</v>
      </c>
      <c r="Q68" s="368">
        <v>2</v>
      </c>
      <c r="R68" s="368"/>
      <c r="S68" s="368"/>
    </row>
    <row r="69" spans="2:19">
      <c r="B69" s="360">
        <v>2020</v>
      </c>
      <c r="C69" s="361" t="s">
        <v>61</v>
      </c>
      <c r="D69" s="362">
        <v>2.6862464183381087</v>
      </c>
      <c r="E69" s="362">
        <v>5.8202005730659021</v>
      </c>
      <c r="F69" s="362">
        <v>0.89541547277936973</v>
      </c>
      <c r="G69" s="363">
        <v>0.17908309455587393</v>
      </c>
      <c r="H69" s="364">
        <v>1.3901082361998134</v>
      </c>
      <c r="I69" s="364">
        <v>5.8202005730659021</v>
      </c>
      <c r="J69" s="364">
        <v>0.96384721813681573</v>
      </c>
      <c r="K69" s="365">
        <v>0.56366127255183496</v>
      </c>
      <c r="L69" s="366">
        <v>0.43594664778542197</v>
      </c>
      <c r="M69" s="366">
        <v>0.75052037715640207</v>
      </c>
      <c r="N69" s="366">
        <v>0.45162920822122876</v>
      </c>
      <c r="O69" s="366">
        <v>0.66440286564725681</v>
      </c>
      <c r="P69" s="367">
        <v>0.57334021252395906</v>
      </c>
      <c r="Q69" s="368">
        <v>2</v>
      </c>
      <c r="R69" s="368"/>
      <c r="S69" s="368"/>
    </row>
    <row r="70" spans="2:19">
      <c r="B70" s="360">
        <v>2020</v>
      </c>
      <c r="C70" s="361" t="s">
        <v>62</v>
      </c>
      <c r="D70" s="362">
        <v>0</v>
      </c>
      <c r="E70" s="362">
        <v>0</v>
      </c>
      <c r="F70" s="362">
        <v>0</v>
      </c>
      <c r="G70" s="363">
        <v>0</v>
      </c>
      <c r="H70" s="364">
        <v>0</v>
      </c>
      <c r="I70" s="364">
        <v>0</v>
      </c>
      <c r="J70" s="364">
        <v>0</v>
      </c>
      <c r="K70" s="365">
        <v>0</v>
      </c>
      <c r="L70" s="366">
        <v>1</v>
      </c>
      <c r="M70" s="366">
        <v>1</v>
      </c>
      <c r="N70" s="366">
        <v>1</v>
      </c>
      <c r="O70" s="366">
        <v>1</v>
      </c>
      <c r="P70" s="367">
        <v>1</v>
      </c>
      <c r="Q70" s="368">
        <v>1</v>
      </c>
      <c r="R70" s="368"/>
      <c r="S70" s="368"/>
    </row>
    <row r="71" spans="2:19">
      <c r="B71" s="360">
        <v>2020</v>
      </c>
      <c r="C71" s="361" t="s">
        <v>63</v>
      </c>
      <c r="D71" s="362">
        <v>3.8450162673765158</v>
      </c>
      <c r="E71" s="362">
        <v>11.446317657497781</v>
      </c>
      <c r="F71" s="362">
        <v>2.4696835255841467</v>
      </c>
      <c r="G71" s="363">
        <v>2.0112392783200232</v>
      </c>
      <c r="H71" s="364">
        <v>1.5666286355596986</v>
      </c>
      <c r="I71" s="364">
        <v>11.446317657497781</v>
      </c>
      <c r="J71" s="364">
        <v>1.3517003769504699</v>
      </c>
      <c r="K71" s="365">
        <v>1.262276743231411</v>
      </c>
      <c r="L71" s="366">
        <v>0.36432134523675946</v>
      </c>
      <c r="M71" s="366">
        <v>0.50936003385252604</v>
      </c>
      <c r="N71" s="366">
        <v>0.23096421091628186</v>
      </c>
      <c r="O71" s="366">
        <v>0.24845562677961211</v>
      </c>
      <c r="P71" s="367">
        <v>0.33943396138086634</v>
      </c>
      <c r="Q71" s="368">
        <v>3</v>
      </c>
      <c r="R71" s="368"/>
      <c r="S71" s="368"/>
    </row>
    <row r="72" spans="2:19">
      <c r="B72" s="360">
        <v>2020</v>
      </c>
      <c r="C72" s="361" t="s">
        <v>64</v>
      </c>
      <c r="D72" s="362">
        <v>0</v>
      </c>
      <c r="E72" s="362">
        <v>0.48661800486618007</v>
      </c>
      <c r="F72" s="362">
        <v>0</v>
      </c>
      <c r="G72" s="363">
        <v>0</v>
      </c>
      <c r="H72" s="364">
        <v>0</v>
      </c>
      <c r="I72" s="364">
        <v>0.48661800486618007</v>
      </c>
      <c r="J72" s="364">
        <v>0</v>
      </c>
      <c r="K72" s="365">
        <v>0</v>
      </c>
      <c r="L72" s="366">
        <v>1</v>
      </c>
      <c r="M72" s="366">
        <v>0.97914139301577907</v>
      </c>
      <c r="N72" s="366">
        <v>1</v>
      </c>
      <c r="O72" s="366">
        <v>1</v>
      </c>
      <c r="P72" s="367">
        <v>0.99478534825394482</v>
      </c>
      <c r="Q72" s="368">
        <v>1</v>
      </c>
      <c r="R72" s="368"/>
      <c r="S72" s="368"/>
    </row>
    <row r="73" spans="2:19">
      <c r="B73" s="360">
        <v>2020</v>
      </c>
      <c r="C73" s="361" t="s">
        <v>65</v>
      </c>
      <c r="D73" s="362">
        <v>0.97077953596738187</v>
      </c>
      <c r="E73" s="362">
        <v>7.3779244733521017</v>
      </c>
      <c r="F73" s="362">
        <v>1.3590913503543345</v>
      </c>
      <c r="G73" s="363">
        <v>0</v>
      </c>
      <c r="H73" s="364">
        <v>0.99016340395928404</v>
      </c>
      <c r="I73" s="364">
        <v>7.3779244733521017</v>
      </c>
      <c r="J73" s="364">
        <v>1.107684850862926</v>
      </c>
      <c r="K73" s="365">
        <v>0</v>
      </c>
      <c r="L73" s="366">
        <v>0.5982291359051034</v>
      </c>
      <c r="M73" s="366">
        <v>0.68374941861997707</v>
      </c>
      <c r="N73" s="366">
        <v>0.3697942917932136</v>
      </c>
      <c r="O73" s="366">
        <v>1</v>
      </c>
      <c r="P73" s="367">
        <v>0.65892550293862451</v>
      </c>
      <c r="Q73" s="368">
        <v>2</v>
      </c>
      <c r="R73" s="368"/>
      <c r="S73" s="368"/>
    </row>
    <row r="74" spans="2:19">
      <c r="B74" s="360">
        <v>2020</v>
      </c>
      <c r="C74" s="361" t="s">
        <v>66</v>
      </c>
      <c r="D74" s="362">
        <v>2.3819448579765381</v>
      </c>
      <c r="E74" s="362">
        <v>11.969272911332103</v>
      </c>
      <c r="F74" s="362">
        <v>2.2628476150777113</v>
      </c>
      <c r="G74" s="363">
        <v>0.23819448579765379</v>
      </c>
      <c r="H74" s="364">
        <v>1.3355000269314394</v>
      </c>
      <c r="I74" s="364">
        <v>11.969272911332103</v>
      </c>
      <c r="J74" s="364">
        <v>1.3128600595373627</v>
      </c>
      <c r="K74" s="365">
        <v>0.61988420122945354</v>
      </c>
      <c r="L74" s="366">
        <v>0.45810459397561643</v>
      </c>
      <c r="M74" s="366">
        <v>0.48694385113634536</v>
      </c>
      <c r="N74" s="366">
        <v>0.25306200319288003</v>
      </c>
      <c r="O74" s="366">
        <v>0.63092841092073948</v>
      </c>
      <c r="P74" s="367">
        <v>0.45553147663694415</v>
      </c>
      <c r="Q74" s="368">
        <v>3</v>
      </c>
      <c r="R74" s="368"/>
      <c r="S74" s="368"/>
    </row>
    <row r="75" spans="2:19">
      <c r="B75" s="360">
        <v>2020</v>
      </c>
      <c r="C75" s="361" t="s">
        <v>67</v>
      </c>
      <c r="D75" s="362">
        <v>1.7897412034219851</v>
      </c>
      <c r="E75" s="362">
        <v>7.8390664709882953</v>
      </c>
      <c r="F75" s="362">
        <v>1.2170240183269498</v>
      </c>
      <c r="G75" s="363">
        <v>1.3602033146007086</v>
      </c>
      <c r="H75" s="364">
        <v>1.2141250291734667</v>
      </c>
      <c r="I75" s="364">
        <v>7.8390664709882953</v>
      </c>
      <c r="J75" s="364">
        <v>1.0676601907959626</v>
      </c>
      <c r="K75" s="365">
        <v>1.1079868590609776</v>
      </c>
      <c r="L75" s="366">
        <v>0.50735397800025772</v>
      </c>
      <c r="M75" s="366">
        <v>0.66398282635165973</v>
      </c>
      <c r="N75" s="366">
        <v>0.39256590343310049</v>
      </c>
      <c r="O75" s="366">
        <v>0.34031796593375802</v>
      </c>
      <c r="P75" s="367">
        <v>0.47772552855035899</v>
      </c>
      <c r="Q75" s="368">
        <v>3</v>
      </c>
      <c r="R75" s="368"/>
      <c r="S75" s="368"/>
    </row>
    <row r="76" spans="2:19">
      <c r="B76" s="360">
        <v>2020</v>
      </c>
      <c r="C76" s="361" t="s">
        <v>68</v>
      </c>
      <c r="D76" s="362">
        <v>7.1736011477761839</v>
      </c>
      <c r="E76" s="362">
        <v>9.5865397156645358</v>
      </c>
      <c r="F76" s="362">
        <v>0.84778922655536715</v>
      </c>
      <c r="G76" s="363">
        <v>0.58693100299986967</v>
      </c>
      <c r="H76" s="364">
        <v>1.9286158964695441</v>
      </c>
      <c r="I76" s="364">
        <v>9.5865397156645358</v>
      </c>
      <c r="J76" s="364">
        <v>0.94644627103048762</v>
      </c>
      <c r="K76" s="365">
        <v>0.83726386891635696</v>
      </c>
      <c r="L76" s="366">
        <v>0.21744060411307137</v>
      </c>
      <c r="M76" s="366">
        <v>0.58907836892993604</v>
      </c>
      <c r="N76" s="366">
        <v>0.46152929504291751</v>
      </c>
      <c r="O76" s="366">
        <v>0.50150317435622527</v>
      </c>
      <c r="P76" s="367">
        <v>0.43954723490810599</v>
      </c>
      <c r="Q76" s="368">
        <v>3</v>
      </c>
      <c r="R76" s="368"/>
      <c r="S76" s="368"/>
    </row>
    <row r="77" spans="2:19">
      <c r="B77" s="360">
        <v>2020</v>
      </c>
      <c r="C77" s="361" t="s">
        <v>69</v>
      </c>
      <c r="D77" s="362">
        <v>3.3766672294445383</v>
      </c>
      <c r="E77" s="362">
        <v>19.922336653722777</v>
      </c>
      <c r="F77" s="362">
        <v>1.6883336147222692</v>
      </c>
      <c r="G77" s="363">
        <v>0.33766672294445382</v>
      </c>
      <c r="H77" s="364">
        <v>1.5002469562942409</v>
      </c>
      <c r="I77" s="364">
        <v>19.922336653722777</v>
      </c>
      <c r="J77" s="364">
        <v>1.1907467983167837</v>
      </c>
      <c r="K77" s="365">
        <v>0.69635295199969072</v>
      </c>
      <c r="L77" s="366">
        <v>0.39125652031181191</v>
      </c>
      <c r="M77" s="366">
        <v>0.14604024858961348</v>
      </c>
      <c r="N77" s="366">
        <v>0.3225370657154048</v>
      </c>
      <c r="O77" s="366">
        <v>0.58539983751025082</v>
      </c>
      <c r="P77" s="367">
        <v>0.35936698485978585</v>
      </c>
      <c r="Q77" s="368">
        <v>3</v>
      </c>
      <c r="R77" s="368"/>
      <c r="S77" s="368"/>
    </row>
    <row r="78" spans="2:19">
      <c r="B78" s="360">
        <v>2020</v>
      </c>
      <c r="C78" s="361" t="s">
        <v>70</v>
      </c>
      <c r="D78" s="362">
        <v>2.2723829722769278</v>
      </c>
      <c r="E78" s="362">
        <v>0</v>
      </c>
      <c r="F78" s="362">
        <v>0</v>
      </c>
      <c r="G78" s="363">
        <v>0</v>
      </c>
      <c r="H78" s="364">
        <v>1.3147015514495985</v>
      </c>
      <c r="I78" s="364">
        <v>0</v>
      </c>
      <c r="J78" s="364">
        <v>0</v>
      </c>
      <c r="K78" s="365">
        <v>0</v>
      </c>
      <c r="L78" s="366">
        <v>0.46654382878553002</v>
      </c>
      <c r="M78" s="366">
        <v>1</v>
      </c>
      <c r="N78" s="366">
        <v>1</v>
      </c>
      <c r="O78" s="366">
        <v>1</v>
      </c>
      <c r="P78" s="367">
        <v>0.86130139548423779</v>
      </c>
      <c r="Q78" s="368">
        <v>1</v>
      </c>
      <c r="R78" s="368"/>
      <c r="S78" s="368"/>
    </row>
    <row r="79" spans="2:19">
      <c r="B79" s="360">
        <v>2020</v>
      </c>
      <c r="C79" s="361" t="s">
        <v>71</v>
      </c>
      <c r="D79" s="362">
        <v>3.8314176245210727</v>
      </c>
      <c r="E79" s="362">
        <v>4.9169859514687095</v>
      </c>
      <c r="F79" s="362">
        <v>0.57471264367816088</v>
      </c>
      <c r="G79" s="363">
        <v>0.19157088122605365</v>
      </c>
      <c r="H79" s="364">
        <v>1.5647795590281159</v>
      </c>
      <c r="I79" s="364">
        <v>4.9169859514687095</v>
      </c>
      <c r="J79" s="364">
        <v>0.83141320364150739</v>
      </c>
      <c r="K79" s="365">
        <v>0.57646971838881944</v>
      </c>
      <c r="L79" s="366">
        <v>0.36507163056633329</v>
      </c>
      <c r="M79" s="366">
        <v>0.78923616371978356</v>
      </c>
      <c r="N79" s="366">
        <v>0.52697615535214304</v>
      </c>
      <c r="O79" s="366">
        <v>0.65677687122875783</v>
      </c>
      <c r="P79" s="367">
        <v>0.58159815281013016</v>
      </c>
      <c r="Q79" s="368">
        <v>2</v>
      </c>
      <c r="R79" s="368"/>
      <c r="S79" s="368"/>
    </row>
    <row r="80" spans="2:19">
      <c r="B80" s="360">
        <v>2020</v>
      </c>
      <c r="C80" s="361" t="s">
        <v>72</v>
      </c>
      <c r="D80" s="362">
        <v>0</v>
      </c>
      <c r="E80" s="362">
        <v>0</v>
      </c>
      <c r="F80" s="362">
        <v>0</v>
      </c>
      <c r="G80" s="363">
        <v>0</v>
      </c>
      <c r="H80" s="364">
        <v>0</v>
      </c>
      <c r="I80" s="364">
        <v>0</v>
      </c>
      <c r="J80" s="364">
        <v>0</v>
      </c>
      <c r="K80" s="365">
        <v>0</v>
      </c>
      <c r="L80" s="366">
        <v>1</v>
      </c>
      <c r="M80" s="366">
        <v>1</v>
      </c>
      <c r="N80" s="366">
        <v>1</v>
      </c>
      <c r="O80" s="366">
        <v>1</v>
      </c>
      <c r="P80" s="367">
        <v>1</v>
      </c>
      <c r="Q80" s="368">
        <v>1</v>
      </c>
      <c r="R80" s="368"/>
      <c r="S80" s="368"/>
    </row>
    <row r="81" spans="2:19">
      <c r="B81" s="360">
        <v>2020</v>
      </c>
      <c r="C81" s="361" t="s">
        <v>73</v>
      </c>
      <c r="D81" s="362">
        <v>4.6758104738154609</v>
      </c>
      <c r="E81" s="362">
        <v>6.2344139650872821</v>
      </c>
      <c r="F81" s="362">
        <v>0.54551122194513713</v>
      </c>
      <c r="G81" s="363">
        <v>0.62344139650872821</v>
      </c>
      <c r="H81" s="364">
        <v>1.6721900431357415</v>
      </c>
      <c r="I81" s="364">
        <v>6.2344139650872821</v>
      </c>
      <c r="J81" s="364">
        <v>0.81708623898222121</v>
      </c>
      <c r="K81" s="365">
        <v>0.85427666853966755</v>
      </c>
      <c r="L81" s="366">
        <v>0.32148851808185452</v>
      </c>
      <c r="M81" s="366">
        <v>0.73276535316350444</v>
      </c>
      <c r="N81" s="366">
        <v>0.53512733201807405</v>
      </c>
      <c r="O81" s="366">
        <v>0.49137395832005454</v>
      </c>
      <c r="P81" s="367">
        <v>0.51848993599348991</v>
      </c>
      <c r="Q81" s="368">
        <v>2</v>
      </c>
      <c r="R81" s="368"/>
      <c r="S81" s="368"/>
    </row>
    <row r="82" spans="2:19">
      <c r="B82" s="360">
        <v>2020</v>
      </c>
      <c r="C82" s="361" t="s">
        <v>74</v>
      </c>
      <c r="D82" s="362">
        <v>0</v>
      </c>
      <c r="E82" s="362">
        <v>0</v>
      </c>
      <c r="F82" s="362">
        <v>0</v>
      </c>
      <c r="G82" s="363">
        <v>0</v>
      </c>
      <c r="H82" s="364">
        <v>0</v>
      </c>
      <c r="I82" s="364">
        <v>0</v>
      </c>
      <c r="J82" s="364">
        <v>0</v>
      </c>
      <c r="K82" s="365">
        <v>0</v>
      </c>
      <c r="L82" s="366">
        <v>1</v>
      </c>
      <c r="M82" s="366">
        <v>1</v>
      </c>
      <c r="N82" s="366">
        <v>1</v>
      </c>
      <c r="O82" s="366">
        <v>1</v>
      </c>
      <c r="P82" s="367">
        <v>1</v>
      </c>
      <c r="Q82" s="368">
        <v>1</v>
      </c>
      <c r="R82" s="368"/>
      <c r="S82" s="368"/>
    </row>
    <row r="83" spans="2:19">
      <c r="B83" s="360">
        <v>2020</v>
      </c>
      <c r="C83" s="361" t="s">
        <v>75</v>
      </c>
      <c r="D83" s="362">
        <v>2.9625240705080729</v>
      </c>
      <c r="E83" s="362">
        <v>0.2962524070508073</v>
      </c>
      <c r="F83" s="362">
        <v>0</v>
      </c>
      <c r="G83" s="363">
        <v>0</v>
      </c>
      <c r="H83" s="364">
        <v>1.4362188724679761</v>
      </c>
      <c r="I83" s="364">
        <v>0.2962524070508073</v>
      </c>
      <c r="J83" s="364">
        <v>0</v>
      </c>
      <c r="K83" s="365">
        <v>0</v>
      </c>
      <c r="L83" s="366">
        <v>0.41723669536408708</v>
      </c>
      <c r="M83" s="366">
        <v>0.98730130725742138</v>
      </c>
      <c r="N83" s="366">
        <v>1</v>
      </c>
      <c r="O83" s="366">
        <v>1</v>
      </c>
      <c r="P83" s="367">
        <v>0.84530686760901796</v>
      </c>
      <c r="Q83" s="368">
        <v>1</v>
      </c>
      <c r="R83" s="368"/>
      <c r="S83" s="368"/>
    </row>
    <row r="84" spans="2:19">
      <c r="B84" s="360">
        <v>2020</v>
      </c>
      <c r="C84" s="361" t="s">
        <v>76</v>
      </c>
      <c r="D84" s="362">
        <v>3.0248033877797944</v>
      </c>
      <c r="E84" s="362">
        <v>0</v>
      </c>
      <c r="F84" s="362">
        <v>0</v>
      </c>
      <c r="G84" s="363">
        <v>0</v>
      </c>
      <c r="H84" s="364">
        <v>1.4462134079361662</v>
      </c>
      <c r="I84" s="364">
        <v>0</v>
      </c>
      <c r="J84" s="364">
        <v>0</v>
      </c>
      <c r="K84" s="365">
        <v>0</v>
      </c>
      <c r="L84" s="366">
        <v>0.41318129083668759</v>
      </c>
      <c r="M84" s="366">
        <v>1</v>
      </c>
      <c r="N84" s="366">
        <v>1</v>
      </c>
      <c r="O84" s="366">
        <v>1</v>
      </c>
      <c r="P84" s="367">
        <v>0.8474271356175388</v>
      </c>
      <c r="Q84" s="368">
        <v>1</v>
      </c>
      <c r="R84" s="368"/>
      <c r="S84" s="368"/>
    </row>
    <row r="85" spans="2:19">
      <c r="B85" s="360">
        <v>2020</v>
      </c>
      <c r="C85" s="361" t="s">
        <v>77</v>
      </c>
      <c r="D85" s="362">
        <v>0</v>
      </c>
      <c r="E85" s="362">
        <v>0</v>
      </c>
      <c r="F85" s="362">
        <v>0</v>
      </c>
      <c r="G85" s="363">
        <v>0</v>
      </c>
      <c r="H85" s="364">
        <v>0</v>
      </c>
      <c r="I85" s="364">
        <v>0</v>
      </c>
      <c r="J85" s="364">
        <v>0</v>
      </c>
      <c r="K85" s="365">
        <v>0</v>
      </c>
      <c r="L85" s="366">
        <v>1</v>
      </c>
      <c r="M85" s="366">
        <v>1</v>
      </c>
      <c r="N85" s="366">
        <v>1</v>
      </c>
      <c r="O85" s="366">
        <v>1</v>
      </c>
      <c r="P85" s="367">
        <v>1</v>
      </c>
      <c r="Q85" s="368">
        <v>1</v>
      </c>
      <c r="R85" s="368"/>
      <c r="S85" s="368"/>
    </row>
    <row r="86" spans="2:19">
      <c r="B86" s="360">
        <v>2020</v>
      </c>
      <c r="C86" s="361" t="s">
        <v>78</v>
      </c>
      <c r="D86" s="362">
        <v>2.1558693543171286</v>
      </c>
      <c r="E86" s="362">
        <v>5.0662929826452521</v>
      </c>
      <c r="F86" s="362">
        <v>0.21558693543171284</v>
      </c>
      <c r="G86" s="363">
        <v>0.32338040314756927</v>
      </c>
      <c r="H86" s="364">
        <v>1.2918362876169687</v>
      </c>
      <c r="I86" s="364">
        <v>5.0662929826452521</v>
      </c>
      <c r="J86" s="364">
        <v>0.59961728874587084</v>
      </c>
      <c r="K86" s="365">
        <v>0.68639045050861203</v>
      </c>
      <c r="L86" s="366">
        <v>0.47582168814799464</v>
      </c>
      <c r="M86" s="366">
        <v>0.78283620183561786</v>
      </c>
      <c r="N86" s="366">
        <v>0.65885401627300322</v>
      </c>
      <c r="O86" s="366">
        <v>0.59133139093462317</v>
      </c>
      <c r="P86" s="367">
        <v>0.62605572726994341</v>
      </c>
      <c r="Q86" s="368">
        <v>2</v>
      </c>
      <c r="R86" s="368"/>
      <c r="S86" s="368"/>
    </row>
    <row r="87" spans="2:19">
      <c r="B87" s="360">
        <v>2020</v>
      </c>
      <c r="C87" s="361" t="s">
        <v>79</v>
      </c>
      <c r="D87" s="362">
        <v>3.4178540149103882</v>
      </c>
      <c r="E87" s="362">
        <v>10.445816333069875</v>
      </c>
      <c r="F87" s="362">
        <v>1.751650182641574</v>
      </c>
      <c r="G87" s="363">
        <v>0.5981244526093179</v>
      </c>
      <c r="H87" s="364">
        <v>1.5063220598877041</v>
      </c>
      <c r="I87" s="364">
        <v>10.445816333069875</v>
      </c>
      <c r="J87" s="364">
        <v>1.2054497916566551</v>
      </c>
      <c r="K87" s="365">
        <v>0.84255291580482305</v>
      </c>
      <c r="L87" s="366">
        <v>0.38879147301714129</v>
      </c>
      <c r="M87" s="366">
        <v>0.55224596019463323</v>
      </c>
      <c r="N87" s="366">
        <v>0.31417195146535898</v>
      </c>
      <c r="O87" s="366">
        <v>0.4983541395268663</v>
      </c>
      <c r="P87" s="367">
        <v>0.43729525438590267</v>
      </c>
      <c r="Q87" s="368">
        <v>3</v>
      </c>
      <c r="R87" s="368"/>
      <c r="S87" s="368"/>
    </row>
    <row r="88" spans="2:19">
      <c r="B88" s="360">
        <v>2020</v>
      </c>
      <c r="C88" s="361" t="s">
        <v>80</v>
      </c>
      <c r="D88" s="362">
        <v>0</v>
      </c>
      <c r="E88" s="362">
        <v>0</v>
      </c>
      <c r="F88" s="362">
        <v>0</v>
      </c>
      <c r="G88" s="363">
        <v>0</v>
      </c>
      <c r="H88" s="364">
        <v>0</v>
      </c>
      <c r="I88" s="364">
        <v>0</v>
      </c>
      <c r="J88" s="364">
        <v>0</v>
      </c>
      <c r="K88" s="365">
        <v>0</v>
      </c>
      <c r="L88" s="366">
        <v>1</v>
      </c>
      <c r="M88" s="366">
        <v>1</v>
      </c>
      <c r="N88" s="366">
        <v>1</v>
      </c>
      <c r="O88" s="366">
        <v>1</v>
      </c>
      <c r="P88" s="367">
        <v>1</v>
      </c>
      <c r="Q88" s="368">
        <v>1</v>
      </c>
      <c r="R88" s="368"/>
      <c r="S88" s="368"/>
    </row>
    <row r="89" spans="2:19">
      <c r="B89" s="360">
        <v>2020</v>
      </c>
      <c r="C89" s="361" t="s">
        <v>81</v>
      </c>
      <c r="D89" s="362">
        <v>1.9452414530953654</v>
      </c>
      <c r="E89" s="362">
        <v>7.7809658123814618</v>
      </c>
      <c r="F89" s="362">
        <v>1.9938724894227495</v>
      </c>
      <c r="G89" s="363">
        <v>0.72946554491076199</v>
      </c>
      <c r="H89" s="364">
        <v>1.2483159087486266</v>
      </c>
      <c r="I89" s="364">
        <v>7.7809658123814618</v>
      </c>
      <c r="J89" s="364">
        <v>1.2586330370192305</v>
      </c>
      <c r="K89" s="365">
        <v>0.90019154150030434</v>
      </c>
      <c r="L89" s="366">
        <v>0.49348061207282801</v>
      </c>
      <c r="M89" s="366">
        <v>0.66647327839265558</v>
      </c>
      <c r="N89" s="366">
        <v>0.28391390037587572</v>
      </c>
      <c r="O89" s="366">
        <v>0.46403679584302282</v>
      </c>
      <c r="P89" s="367">
        <v>0.47727058483339357</v>
      </c>
      <c r="Q89" s="368">
        <v>3</v>
      </c>
      <c r="R89" s="368"/>
      <c r="S89" s="368"/>
    </row>
    <row r="90" spans="2:19">
      <c r="B90" s="360">
        <v>2020</v>
      </c>
      <c r="C90" s="361" t="s">
        <v>82</v>
      </c>
      <c r="D90" s="362">
        <v>0</v>
      </c>
      <c r="E90" s="362">
        <v>0</v>
      </c>
      <c r="F90" s="362">
        <v>0</v>
      </c>
      <c r="G90" s="363">
        <v>0</v>
      </c>
      <c r="H90" s="364">
        <v>0</v>
      </c>
      <c r="I90" s="364">
        <v>0</v>
      </c>
      <c r="J90" s="364">
        <v>0</v>
      </c>
      <c r="K90" s="365">
        <v>0</v>
      </c>
      <c r="L90" s="366">
        <v>1</v>
      </c>
      <c r="M90" s="366">
        <v>1</v>
      </c>
      <c r="N90" s="366">
        <v>1</v>
      </c>
      <c r="O90" s="366">
        <v>1</v>
      </c>
      <c r="P90" s="367">
        <v>1</v>
      </c>
      <c r="Q90" s="368">
        <v>1</v>
      </c>
      <c r="R90" s="368"/>
      <c r="S90" s="368"/>
    </row>
    <row r="91" spans="2:19">
      <c r="B91" s="360">
        <v>2020</v>
      </c>
      <c r="C91" s="361" t="s">
        <v>83</v>
      </c>
      <c r="D91" s="362">
        <v>3.2615786040443573</v>
      </c>
      <c r="E91" s="362">
        <v>5.0554468362687537</v>
      </c>
      <c r="F91" s="362">
        <v>1.0600130463144162</v>
      </c>
      <c r="G91" s="363">
        <v>0.2446183953033268</v>
      </c>
      <c r="H91" s="364">
        <v>1.4830050041828589</v>
      </c>
      <c r="I91" s="364">
        <v>5.0554468362687537</v>
      </c>
      <c r="J91" s="364">
        <v>1.0196170054835028</v>
      </c>
      <c r="K91" s="365">
        <v>0.62540743166689017</v>
      </c>
      <c r="L91" s="366">
        <v>0.39825265243583619</v>
      </c>
      <c r="M91" s="366">
        <v>0.78330111579749018</v>
      </c>
      <c r="N91" s="366">
        <v>0.41989957112816889</v>
      </c>
      <c r="O91" s="366">
        <v>0.62763994602624373</v>
      </c>
      <c r="P91" s="367">
        <v>0.55497944841103064</v>
      </c>
      <c r="Q91" s="368">
        <v>2</v>
      </c>
      <c r="R91" s="368"/>
      <c r="S91" s="368"/>
    </row>
    <row r="92" spans="2:19">
      <c r="B92" s="360">
        <v>2020</v>
      </c>
      <c r="C92" s="361" t="s">
        <v>84</v>
      </c>
      <c r="D92" s="362">
        <v>3.718508877939946</v>
      </c>
      <c r="E92" s="362">
        <v>10.876638467974342</v>
      </c>
      <c r="F92" s="362">
        <v>5.2523937900901743</v>
      </c>
      <c r="G92" s="363">
        <v>0.9296272194849865</v>
      </c>
      <c r="H92" s="364">
        <v>1.5492551229050937</v>
      </c>
      <c r="I92" s="364">
        <v>10.876638467974342</v>
      </c>
      <c r="J92" s="364">
        <v>1.7382774371668244</v>
      </c>
      <c r="K92" s="365">
        <v>0.9759695705027982</v>
      </c>
      <c r="L92" s="366">
        <v>0.37137085965396899</v>
      </c>
      <c r="M92" s="366">
        <v>0.53377901178291853</v>
      </c>
      <c r="N92" s="366">
        <v>1.1025236558770204E-2</v>
      </c>
      <c r="O92" s="366">
        <v>0.41891946985572542</v>
      </c>
      <c r="P92" s="367">
        <v>0.33329815836082821</v>
      </c>
      <c r="Q92" s="368">
        <v>3</v>
      </c>
      <c r="R92" s="368"/>
      <c r="S92" s="368"/>
    </row>
    <row r="93" spans="2:19">
      <c r="B93" s="360">
        <v>2020</v>
      </c>
      <c r="C93" s="361" t="s">
        <v>85</v>
      </c>
      <c r="D93" s="362">
        <v>0</v>
      </c>
      <c r="E93" s="362">
        <v>0</v>
      </c>
      <c r="F93" s="362">
        <v>0</v>
      </c>
      <c r="G93" s="363">
        <v>0</v>
      </c>
      <c r="H93" s="364">
        <v>0</v>
      </c>
      <c r="I93" s="364">
        <v>0</v>
      </c>
      <c r="J93" s="364">
        <v>0</v>
      </c>
      <c r="K93" s="365">
        <v>0</v>
      </c>
      <c r="L93" s="366">
        <v>1</v>
      </c>
      <c r="M93" s="366">
        <v>1</v>
      </c>
      <c r="N93" s="366">
        <v>1</v>
      </c>
      <c r="O93" s="366">
        <v>1</v>
      </c>
      <c r="P93" s="367">
        <v>1</v>
      </c>
      <c r="Q93" s="368">
        <v>1</v>
      </c>
      <c r="R93" s="368"/>
      <c r="S93" s="368"/>
    </row>
    <row r="94" spans="2:19">
      <c r="B94" s="360">
        <v>2020</v>
      </c>
      <c r="C94" s="361" t="s">
        <v>86</v>
      </c>
      <c r="D94" s="362">
        <v>0</v>
      </c>
      <c r="E94" s="362">
        <v>0</v>
      </c>
      <c r="F94" s="362">
        <v>0</v>
      </c>
      <c r="G94" s="363">
        <v>0</v>
      </c>
      <c r="H94" s="364">
        <v>0</v>
      </c>
      <c r="I94" s="364">
        <v>0</v>
      </c>
      <c r="J94" s="364">
        <v>0</v>
      </c>
      <c r="K94" s="365">
        <v>0</v>
      </c>
      <c r="L94" s="366">
        <v>1</v>
      </c>
      <c r="M94" s="366">
        <v>1</v>
      </c>
      <c r="N94" s="366">
        <v>1</v>
      </c>
      <c r="O94" s="366">
        <v>1</v>
      </c>
      <c r="P94" s="367">
        <v>1</v>
      </c>
      <c r="Q94" s="368">
        <v>1</v>
      </c>
      <c r="R94" s="368"/>
      <c r="S94" s="368"/>
    </row>
    <row r="95" spans="2:19">
      <c r="B95" s="360">
        <v>2020</v>
      </c>
      <c r="C95" s="361" t="s">
        <v>87</v>
      </c>
      <c r="D95" s="362">
        <v>0</v>
      </c>
      <c r="E95" s="362">
        <v>0</v>
      </c>
      <c r="F95" s="362">
        <v>0</v>
      </c>
      <c r="G95" s="363">
        <v>0</v>
      </c>
      <c r="H95" s="364">
        <v>0</v>
      </c>
      <c r="I95" s="364">
        <v>0</v>
      </c>
      <c r="J95" s="364">
        <v>0</v>
      </c>
      <c r="K95" s="365">
        <v>0</v>
      </c>
      <c r="L95" s="366">
        <v>1</v>
      </c>
      <c r="M95" s="366">
        <v>1</v>
      </c>
      <c r="N95" s="366">
        <v>1</v>
      </c>
      <c r="O95" s="366">
        <v>1</v>
      </c>
      <c r="P95" s="367">
        <v>1</v>
      </c>
      <c r="Q95" s="368">
        <v>1</v>
      </c>
      <c r="R95" s="368"/>
      <c r="S95" s="368"/>
    </row>
    <row r="96" spans="2:19">
      <c r="B96" s="360">
        <v>2020</v>
      </c>
      <c r="C96" s="361" t="s">
        <v>88</v>
      </c>
      <c r="D96" s="362">
        <v>0</v>
      </c>
      <c r="E96" s="362">
        <v>8.0824408971509403</v>
      </c>
      <c r="F96" s="362">
        <v>0.40412204485754694</v>
      </c>
      <c r="G96" s="363">
        <v>1.4144271570014144</v>
      </c>
      <c r="H96" s="364">
        <v>0</v>
      </c>
      <c r="I96" s="364">
        <v>8.0824408971509403</v>
      </c>
      <c r="J96" s="364">
        <v>0.73932861241180348</v>
      </c>
      <c r="K96" s="365">
        <v>1.1225185555209092</v>
      </c>
      <c r="L96" s="366">
        <v>1</v>
      </c>
      <c r="M96" s="366">
        <v>0.65355071850819246</v>
      </c>
      <c r="N96" s="366">
        <v>0.57936672021871027</v>
      </c>
      <c r="O96" s="366">
        <v>0.33166596884487082</v>
      </c>
      <c r="P96" s="367">
        <v>0.64782919220449475</v>
      </c>
      <c r="Q96" s="368">
        <v>2</v>
      </c>
      <c r="R96" s="368"/>
      <c r="S96" s="368"/>
    </row>
    <row r="97" spans="2:19">
      <c r="B97" s="360">
        <v>2020</v>
      </c>
      <c r="C97" s="361" t="s">
        <v>89</v>
      </c>
      <c r="D97" s="362">
        <v>0</v>
      </c>
      <c r="E97" s="362">
        <v>9.3275295371768685</v>
      </c>
      <c r="F97" s="362">
        <v>5.4188504930265617</v>
      </c>
      <c r="G97" s="363">
        <v>0</v>
      </c>
      <c r="H97" s="364">
        <v>0</v>
      </c>
      <c r="I97" s="364">
        <v>9.3275295371768685</v>
      </c>
      <c r="J97" s="364">
        <v>1.7564497230320819</v>
      </c>
      <c r="K97" s="365">
        <v>0</v>
      </c>
      <c r="L97" s="366">
        <v>1</v>
      </c>
      <c r="M97" s="366">
        <v>0.60018069449939959</v>
      </c>
      <c r="N97" s="366">
        <v>6.8630461930288273E-4</v>
      </c>
      <c r="O97" s="366">
        <v>1</v>
      </c>
      <c r="P97" s="367">
        <v>0.65021674977967558</v>
      </c>
      <c r="Q97" s="368">
        <v>2</v>
      </c>
      <c r="R97" s="368"/>
      <c r="S97" s="368"/>
    </row>
    <row r="98" spans="2:19">
      <c r="B98" s="360">
        <v>2020</v>
      </c>
      <c r="C98" s="361" t="s">
        <v>90</v>
      </c>
      <c r="D98" s="362">
        <v>3.060243070735333</v>
      </c>
      <c r="E98" s="362">
        <v>6.5576637230042838</v>
      </c>
      <c r="F98" s="362">
        <v>0.69948413045379032</v>
      </c>
      <c r="G98" s="363">
        <v>0.34974206522689516</v>
      </c>
      <c r="H98" s="364">
        <v>1.4518396105245892</v>
      </c>
      <c r="I98" s="364">
        <v>6.5576637230042838</v>
      </c>
      <c r="J98" s="364">
        <v>0.88768583259988088</v>
      </c>
      <c r="K98" s="365">
        <v>0.70455671224315897</v>
      </c>
      <c r="L98" s="366">
        <v>0.41089839059367211</v>
      </c>
      <c r="M98" s="366">
        <v>0.71890943416603637</v>
      </c>
      <c r="N98" s="366">
        <v>0.49496043178443133</v>
      </c>
      <c r="O98" s="366">
        <v>0.58051541744683099</v>
      </c>
      <c r="P98" s="367">
        <v>0.54962474822921115</v>
      </c>
      <c r="Q98" s="368">
        <v>2</v>
      </c>
      <c r="R98" s="368"/>
      <c r="S98" s="368"/>
    </row>
    <row r="99" spans="2:19">
      <c r="B99" s="360">
        <v>2020</v>
      </c>
      <c r="C99" s="361" t="s">
        <v>91</v>
      </c>
      <c r="D99" s="362">
        <v>4.4961501714157253</v>
      </c>
      <c r="E99" s="362">
        <v>6.6880233799808915</v>
      </c>
      <c r="F99" s="362">
        <v>0.84302815714044843</v>
      </c>
      <c r="G99" s="363">
        <v>1.0678356657112347</v>
      </c>
      <c r="H99" s="364">
        <v>1.6504926807176494</v>
      </c>
      <c r="I99" s="364">
        <v>6.6880233799808915</v>
      </c>
      <c r="J99" s="364">
        <v>0.94467123942376108</v>
      </c>
      <c r="K99" s="365">
        <v>1.0221190298335987</v>
      </c>
      <c r="L99" s="366">
        <v>0.33029248721708976</v>
      </c>
      <c r="M99" s="366">
        <v>0.71332164081625959</v>
      </c>
      <c r="N99" s="366">
        <v>0.46253918070663774</v>
      </c>
      <c r="O99" s="366">
        <v>0.39144263747866898</v>
      </c>
      <c r="P99" s="367">
        <v>0.47378748505204826</v>
      </c>
      <c r="Q99" s="368">
        <v>3</v>
      </c>
      <c r="R99" s="368"/>
      <c r="S99" s="368"/>
    </row>
    <row r="100" spans="2:19">
      <c r="B100" s="360">
        <v>2020</v>
      </c>
      <c r="C100" s="361" t="s">
        <v>92</v>
      </c>
      <c r="D100" s="362">
        <v>6.5085743392382138</v>
      </c>
      <c r="E100" s="362">
        <v>6.9047484294527131</v>
      </c>
      <c r="F100" s="362">
        <v>1.4432056143528214</v>
      </c>
      <c r="G100" s="363">
        <v>8.4894447903107129E-2</v>
      </c>
      <c r="H100" s="364">
        <v>1.8670758285312905</v>
      </c>
      <c r="I100" s="364">
        <v>6.9047484294527131</v>
      </c>
      <c r="J100" s="364">
        <v>1.1300805576925239</v>
      </c>
      <c r="K100" s="365">
        <v>0.43950089395040903</v>
      </c>
      <c r="L100" s="366">
        <v>0.24241123640784712</v>
      </c>
      <c r="M100" s="366">
        <v>0.70403184351044124</v>
      </c>
      <c r="N100" s="366">
        <v>0.35705248867805583</v>
      </c>
      <c r="O100" s="366">
        <v>0.73832645998991819</v>
      </c>
      <c r="P100" s="367">
        <v>0.50549635491074485</v>
      </c>
      <c r="Q100" s="368">
        <v>2</v>
      </c>
      <c r="R100" s="368"/>
      <c r="S100" s="368"/>
    </row>
    <row r="101" spans="2:19">
      <c r="B101" s="360">
        <v>2020</v>
      </c>
      <c r="C101" s="361" t="s">
        <v>93</v>
      </c>
      <c r="D101" s="362">
        <v>0</v>
      </c>
      <c r="E101" s="362">
        <v>0</v>
      </c>
      <c r="F101" s="362">
        <v>0</v>
      </c>
      <c r="G101" s="363">
        <v>0</v>
      </c>
      <c r="H101" s="364">
        <v>0</v>
      </c>
      <c r="I101" s="364">
        <v>0</v>
      </c>
      <c r="J101" s="364">
        <v>0</v>
      </c>
      <c r="K101" s="365">
        <v>0</v>
      </c>
      <c r="L101" s="366">
        <v>1</v>
      </c>
      <c r="M101" s="366">
        <v>1</v>
      </c>
      <c r="N101" s="366">
        <v>1</v>
      </c>
      <c r="O101" s="366">
        <v>1</v>
      </c>
      <c r="P101" s="367">
        <v>1</v>
      </c>
      <c r="Q101" s="368">
        <v>1</v>
      </c>
      <c r="R101" s="368"/>
      <c r="S101" s="368"/>
    </row>
    <row r="102" spans="2:19">
      <c r="B102" s="360">
        <v>2020</v>
      </c>
      <c r="C102" s="361" t="s">
        <v>94</v>
      </c>
      <c r="D102" s="362">
        <v>2.4305028102688744</v>
      </c>
      <c r="E102" s="362">
        <v>9.1751481087650006</v>
      </c>
      <c r="F102" s="362">
        <v>0.45571927692541397</v>
      </c>
      <c r="G102" s="363">
        <v>0.57724441743885768</v>
      </c>
      <c r="H102" s="364">
        <v>1.3445141458160261</v>
      </c>
      <c r="I102" s="364">
        <v>9.1751481087650006</v>
      </c>
      <c r="J102" s="364">
        <v>0.7695422460150162</v>
      </c>
      <c r="K102" s="365">
        <v>0.83263228633130826</v>
      </c>
      <c r="L102" s="366">
        <v>0.45444700542120903</v>
      </c>
      <c r="M102" s="366">
        <v>0.6067124386912558</v>
      </c>
      <c r="N102" s="366">
        <v>0.56217698945045114</v>
      </c>
      <c r="O102" s="366">
        <v>0.50426076285618293</v>
      </c>
      <c r="P102" s="367">
        <v>0.53140116153042494</v>
      </c>
      <c r="Q102" s="368">
        <v>2</v>
      </c>
      <c r="R102" s="368"/>
      <c r="S102" s="368"/>
    </row>
    <row r="103" spans="2:19">
      <c r="B103" s="360">
        <v>2020</v>
      </c>
      <c r="C103" s="361" t="s">
        <v>95</v>
      </c>
      <c r="D103" s="362">
        <v>0</v>
      </c>
      <c r="E103" s="362">
        <v>0</v>
      </c>
      <c r="F103" s="362">
        <v>0</v>
      </c>
      <c r="G103" s="363">
        <v>0</v>
      </c>
      <c r="H103" s="364">
        <v>0</v>
      </c>
      <c r="I103" s="364">
        <v>0</v>
      </c>
      <c r="J103" s="364">
        <v>0</v>
      </c>
      <c r="K103" s="365">
        <v>0</v>
      </c>
      <c r="L103" s="366">
        <v>1</v>
      </c>
      <c r="M103" s="366">
        <v>1</v>
      </c>
      <c r="N103" s="366">
        <v>1</v>
      </c>
      <c r="O103" s="366">
        <v>1</v>
      </c>
      <c r="P103" s="367">
        <v>1</v>
      </c>
      <c r="Q103" s="368">
        <v>1</v>
      </c>
      <c r="R103" s="368"/>
      <c r="S103" s="368"/>
    </row>
    <row r="104" spans="2:19">
      <c r="B104" s="360">
        <v>2020</v>
      </c>
      <c r="C104" s="361" t="s">
        <v>96</v>
      </c>
      <c r="D104" s="362">
        <v>0</v>
      </c>
      <c r="E104" s="362">
        <v>0</v>
      </c>
      <c r="F104" s="362">
        <v>0</v>
      </c>
      <c r="G104" s="363">
        <v>0</v>
      </c>
      <c r="H104" s="364">
        <v>0</v>
      </c>
      <c r="I104" s="364">
        <v>0</v>
      </c>
      <c r="J104" s="364">
        <v>0</v>
      </c>
      <c r="K104" s="365">
        <v>0</v>
      </c>
      <c r="L104" s="366">
        <v>1</v>
      </c>
      <c r="M104" s="366">
        <v>1</v>
      </c>
      <c r="N104" s="366">
        <v>1</v>
      </c>
      <c r="O104" s="366">
        <v>1</v>
      </c>
      <c r="P104" s="367">
        <v>1</v>
      </c>
      <c r="Q104" s="368">
        <v>1</v>
      </c>
      <c r="R104" s="368"/>
      <c r="S104" s="368"/>
    </row>
    <row r="105" spans="2:19">
      <c r="B105" s="360">
        <v>2020</v>
      </c>
      <c r="C105" s="361" t="s">
        <v>97</v>
      </c>
      <c r="D105" s="362">
        <v>4.5877572421025032</v>
      </c>
      <c r="E105" s="362">
        <v>14.942980731419583</v>
      </c>
      <c r="F105" s="362">
        <v>1.2670948573425962</v>
      </c>
      <c r="G105" s="363">
        <v>2.7963472713767641</v>
      </c>
      <c r="H105" s="364">
        <v>1.6616267551003325</v>
      </c>
      <c r="I105" s="364">
        <v>14.942980731419583</v>
      </c>
      <c r="J105" s="364">
        <v>1.0821057616293301</v>
      </c>
      <c r="K105" s="365">
        <v>1.408846578038405</v>
      </c>
      <c r="L105" s="366">
        <v>0.32577470089238797</v>
      </c>
      <c r="M105" s="366">
        <v>0.35947753857734654</v>
      </c>
      <c r="N105" s="366">
        <v>0.38434724702518663</v>
      </c>
      <c r="O105" s="366">
        <v>0.16118971205551919</v>
      </c>
      <c r="P105" s="367">
        <v>0.30934314952597874</v>
      </c>
      <c r="Q105" s="368">
        <v>3</v>
      </c>
      <c r="R105" s="368"/>
      <c r="S105" s="368"/>
    </row>
    <row r="106" spans="2:19">
      <c r="B106" s="360">
        <v>2020</v>
      </c>
      <c r="C106" s="361" t="s">
        <v>98</v>
      </c>
      <c r="D106" s="362">
        <v>6.3066614111154911</v>
      </c>
      <c r="E106" s="362">
        <v>7.4103271580607011</v>
      </c>
      <c r="F106" s="362">
        <v>0.55183287347260546</v>
      </c>
      <c r="G106" s="363">
        <v>0.15766653527788727</v>
      </c>
      <c r="H106" s="364">
        <v>1.8475654766230409</v>
      </c>
      <c r="I106" s="364">
        <v>7.4103271580607011</v>
      </c>
      <c r="J106" s="364">
        <v>0.82023039008753673</v>
      </c>
      <c r="K106" s="365">
        <v>0.54023142261554802</v>
      </c>
      <c r="L106" s="366">
        <v>0.25032779938485578</v>
      </c>
      <c r="M106" s="366">
        <v>0.68236049577123015</v>
      </c>
      <c r="N106" s="366">
        <v>0.53333850013823847</v>
      </c>
      <c r="O106" s="366">
        <v>0.67835271616889181</v>
      </c>
      <c r="P106" s="367">
        <v>0.5318146286979637</v>
      </c>
      <c r="Q106" s="368">
        <v>2</v>
      </c>
      <c r="R106" s="368"/>
      <c r="S106" s="368"/>
    </row>
    <row r="107" spans="2:19">
      <c r="B107" s="360">
        <v>2020</v>
      </c>
      <c r="C107" s="361" t="s">
        <v>99</v>
      </c>
      <c r="D107" s="362">
        <v>1.8545994065281899</v>
      </c>
      <c r="E107" s="362">
        <v>7.0474777448071215</v>
      </c>
      <c r="F107" s="362">
        <v>0.37091988130563802</v>
      </c>
      <c r="G107" s="363">
        <v>0.18545994065281901</v>
      </c>
      <c r="H107" s="364">
        <v>1.2286175241140413</v>
      </c>
      <c r="I107" s="364">
        <v>7.0474777448071215</v>
      </c>
      <c r="J107" s="364">
        <v>0.71849988679772625</v>
      </c>
      <c r="K107" s="365">
        <v>0.57027373807087145</v>
      </c>
      <c r="L107" s="366">
        <v>0.50147347161930789</v>
      </c>
      <c r="M107" s="366">
        <v>0.69791383171405641</v>
      </c>
      <c r="N107" s="366">
        <v>0.59121700576377179</v>
      </c>
      <c r="O107" s="366">
        <v>0.66046588330119549</v>
      </c>
      <c r="P107" s="367">
        <v>0.61117762398276398</v>
      </c>
      <c r="Q107" s="368">
        <v>2</v>
      </c>
      <c r="R107" s="368"/>
      <c r="S107" s="368"/>
    </row>
    <row r="108" spans="2:19">
      <c r="B108" s="360">
        <v>2020</v>
      </c>
      <c r="C108" s="361" t="s">
        <v>100</v>
      </c>
      <c r="D108" s="362">
        <v>2.4799537075307927</v>
      </c>
      <c r="E108" s="362">
        <v>6.3652145159957012</v>
      </c>
      <c r="F108" s="362">
        <v>0.74398611225923783</v>
      </c>
      <c r="G108" s="363">
        <v>0</v>
      </c>
      <c r="H108" s="364">
        <v>1.3535714682513367</v>
      </c>
      <c r="I108" s="364">
        <v>6.3652145159957012</v>
      </c>
      <c r="J108" s="364">
        <v>0.90612534113854604</v>
      </c>
      <c r="K108" s="365">
        <v>0</v>
      </c>
      <c r="L108" s="366">
        <v>0.4507718864997563</v>
      </c>
      <c r="M108" s="366">
        <v>0.72715866114340844</v>
      </c>
      <c r="N108" s="366">
        <v>0.48446946630039345</v>
      </c>
      <c r="O108" s="366">
        <v>1</v>
      </c>
      <c r="P108" s="367">
        <v>0.66010772235088711</v>
      </c>
      <c r="Q108" s="368">
        <v>2</v>
      </c>
      <c r="R108" s="368"/>
      <c r="S108" s="368"/>
    </row>
    <row r="109" spans="2:19">
      <c r="B109" s="360">
        <v>2020</v>
      </c>
      <c r="C109" s="361" t="s">
        <v>101</v>
      </c>
      <c r="D109" s="362">
        <v>0</v>
      </c>
      <c r="E109" s="362">
        <v>0</v>
      </c>
      <c r="F109" s="362">
        <v>0</v>
      </c>
      <c r="G109" s="363">
        <v>0</v>
      </c>
      <c r="H109" s="364">
        <v>0</v>
      </c>
      <c r="I109" s="364">
        <v>0</v>
      </c>
      <c r="J109" s="364">
        <v>0</v>
      </c>
      <c r="K109" s="365">
        <v>0</v>
      </c>
      <c r="L109" s="366">
        <v>1</v>
      </c>
      <c r="M109" s="366">
        <v>1</v>
      </c>
      <c r="N109" s="366">
        <v>1</v>
      </c>
      <c r="O109" s="366">
        <v>1</v>
      </c>
      <c r="P109" s="367">
        <v>1</v>
      </c>
      <c r="Q109" s="368">
        <v>1</v>
      </c>
      <c r="R109" s="368"/>
      <c r="S109" s="368"/>
    </row>
    <row r="110" spans="2:19">
      <c r="B110" s="360">
        <v>2020</v>
      </c>
      <c r="C110" s="361" t="s">
        <v>102</v>
      </c>
      <c r="D110" s="362">
        <v>1.8725422882466765</v>
      </c>
      <c r="E110" s="362">
        <v>7.8022595343611503</v>
      </c>
      <c r="F110" s="362">
        <v>0.68659883902378127</v>
      </c>
      <c r="G110" s="363">
        <v>0.49934461019911364</v>
      </c>
      <c r="H110" s="364">
        <v>1.2325670248410239</v>
      </c>
      <c r="I110" s="364">
        <v>7.8022595343611503</v>
      </c>
      <c r="J110" s="364">
        <v>0.88220128950318011</v>
      </c>
      <c r="K110" s="365">
        <v>0.79335358553263469</v>
      </c>
      <c r="L110" s="366">
        <v>0.4998709135834542</v>
      </c>
      <c r="M110" s="366">
        <v>0.6655605349808541</v>
      </c>
      <c r="N110" s="366">
        <v>0.49808080520450138</v>
      </c>
      <c r="O110" s="366">
        <v>0.52764682833741827</v>
      </c>
      <c r="P110" s="367">
        <v>0.54751201137901728</v>
      </c>
      <c r="Q110" s="368">
        <v>2</v>
      </c>
      <c r="R110" s="368"/>
      <c r="S110" s="368"/>
    </row>
    <row r="111" spans="2:19">
      <c r="B111" s="360">
        <v>2020</v>
      </c>
      <c r="C111" s="361" t="s">
        <v>103</v>
      </c>
      <c r="D111" s="362">
        <v>3.3342330470126864</v>
      </c>
      <c r="E111" s="362">
        <v>13.336932188050744</v>
      </c>
      <c r="F111" s="362">
        <v>2.2386993315656607</v>
      </c>
      <c r="G111" s="363">
        <v>1.9846625279837418</v>
      </c>
      <c r="H111" s="364">
        <v>1.4939359694672123</v>
      </c>
      <c r="I111" s="364">
        <v>13.336932188050744</v>
      </c>
      <c r="J111" s="364">
        <v>1.3081732266681467</v>
      </c>
      <c r="K111" s="365">
        <v>1.2566921145160155</v>
      </c>
      <c r="L111" s="366">
        <v>0.39381728010221417</v>
      </c>
      <c r="M111" s="366">
        <v>0.42831990574977269</v>
      </c>
      <c r="N111" s="366">
        <v>0.25572852772401367</v>
      </c>
      <c r="O111" s="366">
        <v>0.25178064746947765</v>
      </c>
      <c r="P111" s="367">
        <v>0.33383195658769693</v>
      </c>
      <c r="Q111" s="368">
        <v>3</v>
      </c>
      <c r="R111" s="368"/>
      <c r="S111" s="368"/>
    </row>
    <row r="112" spans="2:19">
      <c r="B112" s="360">
        <v>2020</v>
      </c>
      <c r="C112" s="361" t="s">
        <v>104</v>
      </c>
      <c r="D112" s="362">
        <v>5.5750682945866084</v>
      </c>
      <c r="E112" s="362">
        <v>12.153648882198807</v>
      </c>
      <c r="F112" s="362">
        <v>1.8397725372135809</v>
      </c>
      <c r="G112" s="363">
        <v>0.33450409767519651</v>
      </c>
      <c r="H112" s="364">
        <v>1.7731687303399311</v>
      </c>
      <c r="I112" s="364">
        <v>12.153648882198807</v>
      </c>
      <c r="J112" s="364">
        <v>1.2253346384870496</v>
      </c>
      <c r="K112" s="365">
        <v>0.69417208847402745</v>
      </c>
      <c r="L112" s="366">
        <v>0.28051518554808236</v>
      </c>
      <c r="M112" s="366">
        <v>0.47904067888380958</v>
      </c>
      <c r="N112" s="366">
        <v>0.30285867588018717</v>
      </c>
      <c r="O112" s="366">
        <v>0.58669829739257262</v>
      </c>
      <c r="P112" s="367">
        <v>0.40921637830771806</v>
      </c>
      <c r="Q112" s="368">
        <v>3</v>
      </c>
      <c r="R112" s="368"/>
      <c r="S112" s="368"/>
    </row>
    <row r="113" spans="2:19">
      <c r="B113" s="360">
        <v>2020</v>
      </c>
      <c r="C113" s="361" t="s">
        <v>105</v>
      </c>
      <c r="D113" s="362">
        <v>0</v>
      </c>
      <c r="E113" s="362">
        <v>0</v>
      </c>
      <c r="F113" s="362">
        <v>0</v>
      </c>
      <c r="G113" s="363">
        <v>0</v>
      </c>
      <c r="H113" s="364">
        <v>0</v>
      </c>
      <c r="I113" s="364">
        <v>0</v>
      </c>
      <c r="J113" s="364">
        <v>0</v>
      </c>
      <c r="K113" s="365">
        <v>0</v>
      </c>
      <c r="L113" s="366">
        <v>1</v>
      </c>
      <c r="M113" s="366">
        <v>1</v>
      </c>
      <c r="N113" s="366">
        <v>1</v>
      </c>
      <c r="O113" s="366">
        <v>1</v>
      </c>
      <c r="P113" s="367">
        <v>1</v>
      </c>
      <c r="Q113" s="368">
        <v>1</v>
      </c>
      <c r="R113" s="368"/>
      <c r="S113" s="368"/>
    </row>
    <row r="114" spans="2:19">
      <c r="B114" s="360">
        <v>2020</v>
      </c>
      <c r="C114" s="361" t="s">
        <v>106</v>
      </c>
      <c r="D114" s="362">
        <v>6.7770355310291412</v>
      </c>
      <c r="E114" s="362">
        <v>13.360441475457451</v>
      </c>
      <c r="F114" s="362">
        <v>1.549036692806661</v>
      </c>
      <c r="G114" s="363">
        <v>1.549036692806661</v>
      </c>
      <c r="H114" s="364">
        <v>1.892401371801443</v>
      </c>
      <c r="I114" s="364">
        <v>13.360441475457451</v>
      </c>
      <c r="J114" s="364">
        <v>1.1570547291609865</v>
      </c>
      <c r="K114" s="365">
        <v>1.1570547291609865</v>
      </c>
      <c r="L114" s="366">
        <v>0.23213508869057575</v>
      </c>
      <c r="M114" s="366">
        <v>0.42731219337252424</v>
      </c>
      <c r="N114" s="366">
        <v>0.34170581600276312</v>
      </c>
      <c r="O114" s="366">
        <v>0.31110354692674469</v>
      </c>
      <c r="P114" s="367">
        <v>0.32727447666579024</v>
      </c>
      <c r="Q114" s="368">
        <v>3</v>
      </c>
      <c r="R114" s="368"/>
      <c r="S114" s="368"/>
    </row>
    <row r="115" spans="2:19">
      <c r="B115" s="360">
        <v>2020</v>
      </c>
      <c r="C115" s="361" t="s">
        <v>107</v>
      </c>
      <c r="D115" s="362">
        <v>0</v>
      </c>
      <c r="E115" s="362">
        <v>0</v>
      </c>
      <c r="F115" s="362">
        <v>0</v>
      </c>
      <c r="G115" s="363">
        <v>0</v>
      </c>
      <c r="H115" s="364">
        <v>0</v>
      </c>
      <c r="I115" s="364">
        <v>0</v>
      </c>
      <c r="J115" s="364">
        <v>0</v>
      </c>
      <c r="K115" s="365">
        <v>0</v>
      </c>
      <c r="L115" s="366">
        <v>1</v>
      </c>
      <c r="M115" s="366">
        <v>1</v>
      </c>
      <c r="N115" s="366">
        <v>1</v>
      </c>
      <c r="O115" s="366">
        <v>1</v>
      </c>
      <c r="P115" s="367">
        <v>1</v>
      </c>
      <c r="Q115" s="368">
        <v>1</v>
      </c>
      <c r="R115" s="368"/>
      <c r="S115" s="368"/>
    </row>
    <row r="116" spans="2:19">
      <c r="B116" s="360">
        <v>2020</v>
      </c>
      <c r="C116" s="361" t="s">
        <v>108</v>
      </c>
      <c r="D116" s="362">
        <v>1.9406171162429653</v>
      </c>
      <c r="E116" s="362">
        <v>15.524936929943722</v>
      </c>
      <c r="F116" s="362">
        <v>3.6871725208616342</v>
      </c>
      <c r="G116" s="363">
        <v>0.58218513487288959</v>
      </c>
      <c r="H116" s="364">
        <v>1.2473259350456578</v>
      </c>
      <c r="I116" s="364">
        <v>15.524936929943722</v>
      </c>
      <c r="J116" s="364">
        <v>1.5448909159182811</v>
      </c>
      <c r="K116" s="365">
        <v>0.83500108041161536</v>
      </c>
      <c r="L116" s="366">
        <v>0.49388230596343496</v>
      </c>
      <c r="M116" s="366">
        <v>0.3345323135637665</v>
      </c>
      <c r="N116" s="366">
        <v>0.12105047477173422</v>
      </c>
      <c r="O116" s="366">
        <v>0.50285041138459108</v>
      </c>
      <c r="P116" s="367">
        <v>0.36298919536667013</v>
      </c>
      <c r="Q116" s="368">
        <v>3</v>
      </c>
      <c r="R116" s="368"/>
      <c r="S116" s="368"/>
    </row>
    <row r="117" spans="2:19">
      <c r="B117" s="360">
        <v>2020</v>
      </c>
      <c r="C117" s="361" t="s">
        <v>109</v>
      </c>
      <c r="D117" s="362">
        <v>0</v>
      </c>
      <c r="E117" s="362">
        <v>5.6987115956392467</v>
      </c>
      <c r="F117" s="362">
        <v>0</v>
      </c>
      <c r="G117" s="363">
        <v>0.24777006937561941</v>
      </c>
      <c r="H117" s="364">
        <v>0</v>
      </c>
      <c r="I117" s="364">
        <v>5.6987115956392467</v>
      </c>
      <c r="J117" s="364">
        <v>0</v>
      </c>
      <c r="K117" s="365">
        <v>0.62808190387772334</v>
      </c>
      <c r="L117" s="366">
        <v>1</v>
      </c>
      <c r="M117" s="366">
        <v>0.75572793381833514</v>
      </c>
      <c r="N117" s="366">
        <v>1</v>
      </c>
      <c r="O117" s="366">
        <v>0.62604759747655836</v>
      </c>
      <c r="P117" s="367">
        <v>0.84918340684895777</v>
      </c>
      <c r="Q117" s="368">
        <v>1</v>
      </c>
      <c r="R117" s="368"/>
      <c r="S117" s="368"/>
    </row>
    <row r="118" spans="2:19">
      <c r="B118" s="360">
        <v>2020</v>
      </c>
      <c r="C118" s="361" t="s">
        <v>110</v>
      </c>
      <c r="D118" s="362">
        <v>1.821516772780609</v>
      </c>
      <c r="E118" s="362">
        <v>7.8071056098480511</v>
      </c>
      <c r="F118" s="362">
        <v>1.1437430898854986</v>
      </c>
      <c r="G118" s="363">
        <v>1.7240868058644367</v>
      </c>
      <c r="H118" s="364">
        <v>1.2212682262842545</v>
      </c>
      <c r="I118" s="364">
        <v>7.8071056098480511</v>
      </c>
      <c r="J118" s="364">
        <v>1.0457860099540994</v>
      </c>
      <c r="K118" s="365">
        <v>1.1990934833863083</v>
      </c>
      <c r="L118" s="366">
        <v>0.50445553874858917</v>
      </c>
      <c r="M118" s="366">
        <v>0.66535281068174001</v>
      </c>
      <c r="N118" s="366">
        <v>0.40501098979331435</v>
      </c>
      <c r="O118" s="366">
        <v>0.28607417887045367</v>
      </c>
      <c r="P118" s="367">
        <v>0.46740719312230561</v>
      </c>
      <c r="Q118" s="368">
        <v>3</v>
      </c>
      <c r="R118" s="368"/>
      <c r="S118" s="368"/>
    </row>
    <row r="119" spans="2:19">
      <c r="B119" s="360">
        <v>2020</v>
      </c>
      <c r="C119" s="361" t="s">
        <v>111</v>
      </c>
      <c r="D119" s="362">
        <v>1.1718521122634322</v>
      </c>
      <c r="E119" s="362">
        <v>16.523114782914394</v>
      </c>
      <c r="F119" s="362">
        <v>1.4648151403292904</v>
      </c>
      <c r="G119" s="363">
        <v>0.17577781683951485</v>
      </c>
      <c r="H119" s="364">
        <v>1.0542839678439568</v>
      </c>
      <c r="I119" s="364">
        <v>16.523114782914394</v>
      </c>
      <c r="J119" s="364">
        <v>1.1356929767337398</v>
      </c>
      <c r="K119" s="365">
        <v>0.56017194639061252</v>
      </c>
      <c r="L119" s="366">
        <v>0.57221143594246549</v>
      </c>
      <c r="M119" s="366">
        <v>0.29174598151837844</v>
      </c>
      <c r="N119" s="366">
        <v>0.35385936157708731</v>
      </c>
      <c r="O119" s="366">
        <v>0.66648036842694369</v>
      </c>
      <c r="P119" s="367">
        <v>0.47013159754137396</v>
      </c>
      <c r="Q119" s="368">
        <v>3</v>
      </c>
      <c r="R119" s="368"/>
      <c r="S119" s="368"/>
    </row>
    <row r="120" spans="2:19">
      <c r="B120" s="360">
        <v>2020</v>
      </c>
      <c r="C120" s="361" t="s">
        <v>112</v>
      </c>
      <c r="D120" s="372">
        <v>0</v>
      </c>
      <c r="E120" s="372">
        <v>0</v>
      </c>
      <c r="F120" s="372">
        <v>0</v>
      </c>
      <c r="G120" s="363">
        <v>0</v>
      </c>
      <c r="H120" s="364">
        <v>0</v>
      </c>
      <c r="I120" s="364">
        <v>0</v>
      </c>
      <c r="J120" s="364">
        <v>0</v>
      </c>
      <c r="K120" s="365">
        <v>0</v>
      </c>
      <c r="L120" s="366">
        <v>1</v>
      </c>
      <c r="M120" s="366">
        <v>1</v>
      </c>
      <c r="N120" s="366">
        <v>1</v>
      </c>
      <c r="O120" s="366">
        <v>1</v>
      </c>
      <c r="P120" s="367">
        <v>1</v>
      </c>
      <c r="Q120" s="368">
        <v>1</v>
      </c>
      <c r="R120" s="368"/>
      <c r="S120" s="368"/>
    </row>
    <row r="121" spans="2:19">
      <c r="B121" s="360">
        <v>2020</v>
      </c>
      <c r="C121" s="361" t="s">
        <v>113</v>
      </c>
      <c r="D121" s="362">
        <v>0</v>
      </c>
      <c r="E121" s="362">
        <v>0</v>
      </c>
      <c r="F121" s="362">
        <v>0</v>
      </c>
      <c r="G121" s="363">
        <v>0</v>
      </c>
      <c r="H121" s="364">
        <v>0</v>
      </c>
      <c r="I121" s="364">
        <v>0</v>
      </c>
      <c r="J121" s="364">
        <v>0</v>
      </c>
      <c r="K121" s="365">
        <v>0</v>
      </c>
      <c r="L121" s="366">
        <v>1</v>
      </c>
      <c r="M121" s="366">
        <v>1</v>
      </c>
      <c r="N121" s="366">
        <v>1</v>
      </c>
      <c r="O121" s="366">
        <v>1</v>
      </c>
      <c r="P121" s="367">
        <v>1</v>
      </c>
      <c r="Q121" s="368">
        <v>1</v>
      </c>
      <c r="R121" s="368"/>
      <c r="S121" s="368"/>
    </row>
    <row r="122" spans="2:19">
      <c r="B122" s="360">
        <v>2020</v>
      </c>
      <c r="C122" s="361" t="s">
        <v>114</v>
      </c>
      <c r="D122" s="362">
        <v>11.393847322445879</v>
      </c>
      <c r="E122" s="362">
        <v>9.1150778579567024</v>
      </c>
      <c r="F122" s="362">
        <v>3.0383592859855679</v>
      </c>
      <c r="G122" s="363">
        <v>0.37979491074819599</v>
      </c>
      <c r="H122" s="364">
        <v>2.2502121493752538</v>
      </c>
      <c r="I122" s="364">
        <v>9.1150778579567024</v>
      </c>
      <c r="J122" s="364">
        <v>1.4483706288882836</v>
      </c>
      <c r="K122" s="365">
        <v>0.7241853144441418</v>
      </c>
      <c r="L122" s="366">
        <v>8.6949006561642408E-2</v>
      </c>
      <c r="M122" s="366">
        <v>0.60928731619378151</v>
      </c>
      <c r="N122" s="366">
        <v>0.17596468236126203</v>
      </c>
      <c r="O122" s="366">
        <v>0.56882878405408888</v>
      </c>
      <c r="P122" s="367">
        <v>0.35543864951776927</v>
      </c>
      <c r="Q122" s="368">
        <v>3</v>
      </c>
      <c r="R122" s="368"/>
      <c r="S122" s="368"/>
    </row>
    <row r="123" spans="2:19">
      <c r="B123" s="360">
        <v>2020</v>
      </c>
      <c r="C123" s="361" t="s">
        <v>115</v>
      </c>
      <c r="D123" s="362">
        <v>0</v>
      </c>
      <c r="E123" s="362">
        <v>0</v>
      </c>
      <c r="F123" s="362">
        <v>0</v>
      </c>
      <c r="G123" s="363">
        <v>0</v>
      </c>
      <c r="H123" s="364">
        <v>0</v>
      </c>
      <c r="I123" s="364">
        <v>0</v>
      </c>
      <c r="J123" s="364">
        <v>0</v>
      </c>
      <c r="K123" s="365">
        <v>0</v>
      </c>
      <c r="L123" s="366">
        <v>1</v>
      </c>
      <c r="M123" s="366">
        <v>1</v>
      </c>
      <c r="N123" s="366">
        <v>1</v>
      </c>
      <c r="O123" s="366">
        <v>1</v>
      </c>
      <c r="P123" s="367">
        <v>1</v>
      </c>
      <c r="Q123" s="368">
        <v>1</v>
      </c>
      <c r="R123" s="368"/>
      <c r="S123" s="368"/>
    </row>
    <row r="124" spans="2:19">
      <c r="B124" s="360">
        <v>2020</v>
      </c>
      <c r="C124" s="361" t="s">
        <v>116</v>
      </c>
      <c r="D124" s="362">
        <v>2.3640661938534278</v>
      </c>
      <c r="E124" s="362">
        <v>3.0732860520094563</v>
      </c>
      <c r="F124" s="362">
        <v>0.3546099290780142</v>
      </c>
      <c r="G124" s="363">
        <v>0.11820330969267138</v>
      </c>
      <c r="H124" s="364">
        <v>1.3321502507836562</v>
      </c>
      <c r="I124" s="364">
        <v>3.0732860520094563</v>
      </c>
      <c r="J124" s="364">
        <v>0.7078104397170083</v>
      </c>
      <c r="K124" s="365">
        <v>0.49076834848086798</v>
      </c>
      <c r="L124" s="366">
        <v>0.45946380645715007</v>
      </c>
      <c r="M124" s="366">
        <v>0.86826532255710143</v>
      </c>
      <c r="N124" s="366">
        <v>0.59729865485610589</v>
      </c>
      <c r="O124" s="366">
        <v>0.70780243489930073</v>
      </c>
      <c r="P124" s="367">
        <v>0.65572416840799297</v>
      </c>
      <c r="Q124" s="368">
        <v>2</v>
      </c>
      <c r="R124" s="368"/>
      <c r="S124" s="368"/>
    </row>
    <row r="125" spans="2:19">
      <c r="B125" s="360">
        <v>2020</v>
      </c>
      <c r="C125" s="361" t="s">
        <v>117</v>
      </c>
      <c r="D125" s="362">
        <v>3.1695721077654517</v>
      </c>
      <c r="E125" s="362">
        <v>0</v>
      </c>
      <c r="F125" s="362">
        <v>0</v>
      </c>
      <c r="G125" s="363">
        <v>0</v>
      </c>
      <c r="H125" s="364">
        <v>1.4689269951708781</v>
      </c>
      <c r="I125" s="364">
        <v>0</v>
      </c>
      <c r="J125" s="364">
        <v>0</v>
      </c>
      <c r="K125" s="365">
        <v>0</v>
      </c>
      <c r="L125" s="366">
        <v>0.40396497610167009</v>
      </c>
      <c r="M125" s="366">
        <v>1</v>
      </c>
      <c r="N125" s="366">
        <v>1</v>
      </c>
      <c r="O125" s="366">
        <v>1</v>
      </c>
      <c r="P125" s="367">
        <v>0.84503089378643415</v>
      </c>
      <c r="Q125" s="368">
        <v>1</v>
      </c>
      <c r="R125" s="368"/>
      <c r="S125" s="368"/>
    </row>
    <row r="126" spans="2:19">
      <c r="B126" s="360">
        <v>2020</v>
      </c>
      <c r="C126" s="361" t="s">
        <v>118</v>
      </c>
      <c r="D126" s="362">
        <v>0</v>
      </c>
      <c r="E126" s="362">
        <v>0.18786398647379299</v>
      </c>
      <c r="F126" s="362">
        <v>0</v>
      </c>
      <c r="G126" s="363">
        <v>0</v>
      </c>
      <c r="H126" s="364">
        <v>0</v>
      </c>
      <c r="I126" s="364">
        <v>0.18786398647379299</v>
      </c>
      <c r="J126" s="364">
        <v>0</v>
      </c>
      <c r="K126" s="365">
        <v>0</v>
      </c>
      <c r="L126" s="366">
        <v>1</v>
      </c>
      <c r="M126" s="366">
        <v>0.99194731592098928</v>
      </c>
      <c r="N126" s="366">
        <v>1</v>
      </c>
      <c r="O126" s="366">
        <v>1</v>
      </c>
      <c r="P126" s="367">
        <v>0.99798682898024738</v>
      </c>
      <c r="Q126" s="368">
        <v>1</v>
      </c>
      <c r="R126" s="368"/>
      <c r="S126" s="368"/>
    </row>
    <row r="127" spans="2:19">
      <c r="B127" s="360">
        <v>2020</v>
      </c>
      <c r="C127" s="361" t="s">
        <v>119</v>
      </c>
      <c r="D127" s="362">
        <v>2.378262679112908</v>
      </c>
      <c r="E127" s="362">
        <v>9.3941375824959881</v>
      </c>
      <c r="F127" s="362">
        <v>0.594565669778227</v>
      </c>
      <c r="G127" s="363">
        <v>1.1296747725786314</v>
      </c>
      <c r="H127" s="364">
        <v>1.3348115018802869</v>
      </c>
      <c r="I127" s="364">
        <v>9.3941375824959881</v>
      </c>
      <c r="J127" s="364">
        <v>0.84087855443038184</v>
      </c>
      <c r="K127" s="365">
        <v>1.0414805013113442</v>
      </c>
      <c r="L127" s="366">
        <v>0.45838397140326764</v>
      </c>
      <c r="M127" s="366">
        <v>0.59732557811364084</v>
      </c>
      <c r="N127" s="366">
        <v>0.52159094303956044</v>
      </c>
      <c r="O127" s="366">
        <v>0.37991505050188901</v>
      </c>
      <c r="P127" s="367">
        <v>0.49008857497360325</v>
      </c>
      <c r="Q127" s="368">
        <v>3</v>
      </c>
      <c r="R127" s="368"/>
      <c r="S127" s="368"/>
    </row>
    <row r="128" spans="2:19">
      <c r="B128" s="360">
        <v>2020</v>
      </c>
      <c r="C128" s="361" t="s">
        <v>120</v>
      </c>
      <c r="D128" s="362">
        <v>5.9317007033302271</v>
      </c>
      <c r="E128" s="362">
        <v>9.4059825438522147</v>
      </c>
      <c r="F128" s="362">
        <v>1.2710787221421913</v>
      </c>
      <c r="G128" s="363">
        <v>0.93212439623760701</v>
      </c>
      <c r="H128" s="364">
        <v>1.8101993719650653</v>
      </c>
      <c r="I128" s="364">
        <v>9.4059825438522147</v>
      </c>
      <c r="J128" s="364">
        <v>1.0832386557400082</v>
      </c>
      <c r="K128" s="365">
        <v>0.97684267657917156</v>
      </c>
      <c r="L128" s="366">
        <v>0.26548955157269216</v>
      </c>
      <c r="M128" s="366">
        <v>0.5968178505096432</v>
      </c>
      <c r="N128" s="366">
        <v>0.38370269877232666</v>
      </c>
      <c r="O128" s="366">
        <v>0.41839963301135552</v>
      </c>
      <c r="P128" s="367">
        <v>0.41457333265211777</v>
      </c>
      <c r="Q128" s="368">
        <v>3</v>
      </c>
      <c r="R128" s="368"/>
      <c r="S128" s="368"/>
    </row>
    <row r="129" spans="2:19">
      <c r="B129" s="360">
        <v>2020</v>
      </c>
      <c r="C129" s="361" t="s">
        <v>121</v>
      </c>
      <c r="D129" s="362">
        <v>0</v>
      </c>
      <c r="E129" s="362">
        <v>0</v>
      </c>
      <c r="F129" s="362">
        <v>0</v>
      </c>
      <c r="G129" s="363">
        <v>0</v>
      </c>
      <c r="H129" s="364">
        <v>0</v>
      </c>
      <c r="I129" s="364">
        <v>0</v>
      </c>
      <c r="J129" s="364">
        <v>0</v>
      </c>
      <c r="K129" s="365">
        <v>0</v>
      </c>
      <c r="L129" s="366">
        <v>1</v>
      </c>
      <c r="M129" s="366">
        <v>1</v>
      </c>
      <c r="N129" s="366">
        <v>1</v>
      </c>
      <c r="O129" s="366">
        <v>1</v>
      </c>
      <c r="P129" s="367">
        <v>1</v>
      </c>
      <c r="Q129" s="368">
        <v>1</v>
      </c>
      <c r="R129" s="368"/>
      <c r="S129" s="368"/>
    </row>
    <row r="130" spans="2:19">
      <c r="B130" s="360">
        <v>2020</v>
      </c>
      <c r="C130" s="361" t="s">
        <v>122</v>
      </c>
      <c r="D130" s="362">
        <v>6.6631764313930804</v>
      </c>
      <c r="E130" s="362">
        <v>6.1396411403550522</v>
      </c>
      <c r="F130" s="362">
        <v>0.14278235210128029</v>
      </c>
      <c r="G130" s="363">
        <v>4.7594117367093423E-2</v>
      </c>
      <c r="H130" s="364">
        <v>1.8817435567139169</v>
      </c>
      <c r="I130" s="364">
        <v>6.1396411403550522</v>
      </c>
      <c r="J130" s="364">
        <v>0.52266671523649311</v>
      </c>
      <c r="K130" s="365">
        <v>0.36239685973703517</v>
      </c>
      <c r="L130" s="366">
        <v>0.23645962700410753</v>
      </c>
      <c r="M130" s="366">
        <v>0.73682773697196546</v>
      </c>
      <c r="N130" s="366">
        <v>0.70263424007728903</v>
      </c>
      <c r="O130" s="366">
        <v>0.78423327351268801</v>
      </c>
      <c r="P130" s="367">
        <v>0.60956098292642669</v>
      </c>
      <c r="Q130" s="368">
        <v>2</v>
      </c>
      <c r="R130" s="368"/>
      <c r="S130" s="368"/>
    </row>
    <row r="131" spans="2:19">
      <c r="B131" s="360">
        <v>2020</v>
      </c>
      <c r="C131" s="361" t="s">
        <v>123</v>
      </c>
      <c r="D131" s="362">
        <v>10.676156583629894</v>
      </c>
      <c r="E131" s="362">
        <v>6.0498220640569391</v>
      </c>
      <c r="F131" s="362">
        <v>0.88967971530249101</v>
      </c>
      <c r="G131" s="363">
        <v>0</v>
      </c>
      <c r="H131" s="364">
        <v>2.2019374519149966</v>
      </c>
      <c r="I131" s="364">
        <v>6.0498220640569391</v>
      </c>
      <c r="J131" s="364">
        <v>0.96178477128208217</v>
      </c>
      <c r="K131" s="365">
        <v>0</v>
      </c>
      <c r="L131" s="366">
        <v>0.10653705317594124</v>
      </c>
      <c r="M131" s="366">
        <v>0.74067778114101201</v>
      </c>
      <c r="N131" s="366">
        <v>0.45280261578359965</v>
      </c>
      <c r="O131" s="366">
        <v>1</v>
      </c>
      <c r="P131" s="367">
        <v>0.56606973305689756</v>
      </c>
      <c r="Q131" s="368">
        <v>2</v>
      </c>
      <c r="R131" s="368"/>
      <c r="S131" s="368"/>
    </row>
    <row r="132" spans="2:19">
      <c r="B132" s="360">
        <v>2020</v>
      </c>
      <c r="C132" s="361" t="s">
        <v>124</v>
      </c>
      <c r="D132" s="362">
        <v>1.0612331529236974</v>
      </c>
      <c r="E132" s="362">
        <v>6.1020906293112596</v>
      </c>
      <c r="F132" s="362">
        <v>0.95510983763132762</v>
      </c>
      <c r="G132" s="363">
        <v>0.47755491881566381</v>
      </c>
      <c r="H132" s="364">
        <v>1.020008058671336</v>
      </c>
      <c r="I132" s="364">
        <v>6.1020906293112596</v>
      </c>
      <c r="J132" s="364">
        <v>0.98480695285937125</v>
      </c>
      <c r="K132" s="365">
        <v>0.78164179647728149</v>
      </c>
      <c r="L132" s="366">
        <v>0.58611930366496146</v>
      </c>
      <c r="M132" s="366">
        <v>0.73843731850015937</v>
      </c>
      <c r="N132" s="366">
        <v>0.43970438641440868</v>
      </c>
      <c r="O132" s="366">
        <v>0.53461988651352155</v>
      </c>
      <c r="P132" s="367">
        <v>0.57523521794477717</v>
      </c>
      <c r="Q132" s="368">
        <v>2</v>
      </c>
      <c r="R132" s="368"/>
      <c r="S132" s="368"/>
    </row>
    <row r="133" spans="2:19">
      <c r="B133" s="360">
        <v>2020</v>
      </c>
      <c r="C133" s="361" t="s">
        <v>125</v>
      </c>
      <c r="D133" s="362">
        <v>0</v>
      </c>
      <c r="E133" s="362">
        <v>0</v>
      </c>
      <c r="F133" s="362">
        <v>0</v>
      </c>
      <c r="G133" s="363">
        <v>0</v>
      </c>
      <c r="H133" s="364">
        <v>0</v>
      </c>
      <c r="I133" s="364">
        <v>0</v>
      </c>
      <c r="J133" s="364">
        <v>0</v>
      </c>
      <c r="K133" s="365">
        <v>0</v>
      </c>
      <c r="L133" s="366">
        <v>1</v>
      </c>
      <c r="M133" s="366">
        <v>1</v>
      </c>
      <c r="N133" s="366">
        <v>1</v>
      </c>
      <c r="O133" s="366">
        <v>1</v>
      </c>
      <c r="P133" s="367">
        <v>1</v>
      </c>
      <c r="Q133" s="368">
        <v>1</v>
      </c>
      <c r="R133" s="368"/>
      <c r="S133" s="368"/>
    </row>
    <row r="134" spans="2:19">
      <c r="B134" s="360">
        <v>2020</v>
      </c>
      <c r="C134" s="361" t="s">
        <v>126</v>
      </c>
      <c r="D134" s="362">
        <v>2.622213897733658</v>
      </c>
      <c r="E134" s="362">
        <v>7.0050571268027717</v>
      </c>
      <c r="F134" s="362">
        <v>2.3974527064993443</v>
      </c>
      <c r="G134" s="363">
        <v>1.7231691327964038</v>
      </c>
      <c r="H134" s="364">
        <v>1.3789738744782349</v>
      </c>
      <c r="I134" s="364">
        <v>7.0050571268027717</v>
      </c>
      <c r="J134" s="364">
        <v>1.3383920540927283</v>
      </c>
      <c r="K134" s="365">
        <v>1.1988807000004025</v>
      </c>
      <c r="L134" s="366">
        <v>0.44046455070138119</v>
      </c>
      <c r="M134" s="366">
        <v>0.69973216763696133</v>
      </c>
      <c r="N134" s="366">
        <v>0.23853584198542016</v>
      </c>
      <c r="O134" s="366">
        <v>0.28620086753619178</v>
      </c>
      <c r="P134" s="367">
        <v>0.41777599379664054</v>
      </c>
      <c r="Q134" s="368">
        <v>3</v>
      </c>
      <c r="R134" s="368"/>
      <c r="S134" s="368"/>
    </row>
    <row r="135" spans="2:19">
      <c r="B135" s="360">
        <v>2020</v>
      </c>
      <c r="C135" s="361" t="s">
        <v>127</v>
      </c>
      <c r="D135" s="362">
        <v>0</v>
      </c>
      <c r="E135" s="362">
        <v>0</v>
      </c>
      <c r="F135" s="362">
        <v>0</v>
      </c>
      <c r="G135" s="363">
        <v>0</v>
      </c>
      <c r="H135" s="364">
        <v>0</v>
      </c>
      <c r="I135" s="364">
        <v>0</v>
      </c>
      <c r="J135" s="364">
        <v>0</v>
      </c>
      <c r="K135" s="365">
        <v>0</v>
      </c>
      <c r="L135" s="366">
        <v>1</v>
      </c>
      <c r="M135" s="366">
        <v>1</v>
      </c>
      <c r="N135" s="366">
        <v>1</v>
      </c>
      <c r="O135" s="366">
        <v>1</v>
      </c>
      <c r="P135" s="367">
        <v>1</v>
      </c>
      <c r="Q135" s="368">
        <v>1</v>
      </c>
      <c r="R135" s="368"/>
      <c r="S135" s="368"/>
    </row>
    <row r="136" spans="2:19">
      <c r="B136" s="360">
        <v>2020</v>
      </c>
      <c r="C136" s="361" t="s">
        <v>128</v>
      </c>
      <c r="D136" s="362">
        <v>2.7396322043765626</v>
      </c>
      <c r="E136" s="362">
        <v>12.513270093489949</v>
      </c>
      <c r="F136" s="362">
        <v>2.5889524331358515</v>
      </c>
      <c r="G136" s="363">
        <v>4.0820519845210779</v>
      </c>
      <c r="H136" s="364">
        <v>1.3992567831339444</v>
      </c>
      <c r="I136" s="364">
        <v>12.513270093489949</v>
      </c>
      <c r="J136" s="364">
        <v>1.3731185167836919</v>
      </c>
      <c r="K136" s="365">
        <v>1.5981817867466956</v>
      </c>
      <c r="L136" s="366">
        <v>0.43223451341220526</v>
      </c>
      <c r="M136" s="366">
        <v>0.46362571800176366</v>
      </c>
      <c r="N136" s="366">
        <v>0.21877858431720687</v>
      </c>
      <c r="O136" s="366">
        <v>4.8461808669647194E-2</v>
      </c>
      <c r="P136" s="367">
        <v>0.29461288314763134</v>
      </c>
      <c r="Q136" s="368">
        <v>3</v>
      </c>
      <c r="R136" s="368"/>
      <c r="S136" s="368"/>
    </row>
    <row r="137" spans="2:19">
      <c r="B137" s="360">
        <v>2020</v>
      </c>
      <c r="C137" s="361" t="s">
        <v>129</v>
      </c>
      <c r="D137" s="362">
        <v>3.3416335198180427</v>
      </c>
      <c r="E137" s="362">
        <v>13.79771259795837</v>
      </c>
      <c r="F137" s="362">
        <v>1.9079649451864309</v>
      </c>
      <c r="G137" s="363">
        <v>0.78690079660231327</v>
      </c>
      <c r="H137" s="364">
        <v>1.4950404376511952</v>
      </c>
      <c r="I137" s="364">
        <v>13.79771259795837</v>
      </c>
      <c r="J137" s="364">
        <v>1.2402906327920309</v>
      </c>
      <c r="K137" s="365">
        <v>0.92322309831381344</v>
      </c>
      <c r="L137" s="366">
        <v>0.39336912868107526</v>
      </c>
      <c r="M137" s="366">
        <v>0.40856881273599394</v>
      </c>
      <c r="N137" s="366">
        <v>0.29434961937773096</v>
      </c>
      <c r="O137" s="366">
        <v>0.45032408425064485</v>
      </c>
      <c r="P137" s="367">
        <v>0.38608336170566554</v>
      </c>
      <c r="Q137" s="368">
        <v>3</v>
      </c>
      <c r="R137" s="368"/>
      <c r="S137" s="368"/>
    </row>
    <row r="138" spans="2:19">
      <c r="B138" s="360">
        <v>2020</v>
      </c>
      <c r="C138" s="361" t="s">
        <v>130</v>
      </c>
      <c r="D138" s="362">
        <v>5.3112385808370508</v>
      </c>
      <c r="E138" s="362">
        <v>3.5054174633524537</v>
      </c>
      <c r="F138" s="362">
        <v>0.5311238580837051</v>
      </c>
      <c r="G138" s="363">
        <v>0.10622477161674101</v>
      </c>
      <c r="H138" s="364">
        <v>1.7447448970230444</v>
      </c>
      <c r="I138" s="364">
        <v>3.5054174633524537</v>
      </c>
      <c r="J138" s="364">
        <v>0.80983884315250421</v>
      </c>
      <c r="K138" s="365">
        <v>0.47359662849434186</v>
      </c>
      <c r="L138" s="366">
        <v>0.2920485021975881</v>
      </c>
      <c r="M138" s="366">
        <v>0.84974225274751025</v>
      </c>
      <c r="N138" s="366">
        <v>0.53925066205907224</v>
      </c>
      <c r="O138" s="366">
        <v>0.71802627020609122</v>
      </c>
      <c r="P138" s="367">
        <v>0.5955071441224804</v>
      </c>
      <c r="Q138" s="368">
        <v>2</v>
      </c>
      <c r="R138" s="368"/>
      <c r="S138" s="368"/>
    </row>
    <row r="139" spans="2:19">
      <c r="B139" s="360">
        <v>2020</v>
      </c>
      <c r="C139" s="361" t="s">
        <v>131</v>
      </c>
      <c r="D139" s="362">
        <v>1.2298493907515324</v>
      </c>
      <c r="E139" s="362">
        <v>7.4169378642246269</v>
      </c>
      <c r="F139" s="362">
        <v>1.3433739498978279</v>
      </c>
      <c r="G139" s="363">
        <v>1.2487701506092486</v>
      </c>
      <c r="H139" s="364">
        <v>1.0713975364790629</v>
      </c>
      <c r="I139" s="364">
        <v>7.4169378642246269</v>
      </c>
      <c r="J139" s="364">
        <v>1.1033982922767789</v>
      </c>
      <c r="K139" s="365">
        <v>1.0768639450641382</v>
      </c>
      <c r="L139" s="366">
        <v>0.56526739697800721</v>
      </c>
      <c r="M139" s="366">
        <v>0.68207713157101024</v>
      </c>
      <c r="N139" s="366">
        <v>0.37223308445833697</v>
      </c>
      <c r="O139" s="366">
        <v>0.35884817416105053</v>
      </c>
      <c r="P139" s="367">
        <v>0.49667063902027081</v>
      </c>
      <c r="Q139" s="368">
        <v>3</v>
      </c>
      <c r="R139" s="368"/>
      <c r="S139" s="368"/>
    </row>
    <row r="140" spans="2:19">
      <c r="B140" s="360">
        <v>2020</v>
      </c>
      <c r="C140" s="361" t="s">
        <v>132</v>
      </c>
      <c r="D140" s="362">
        <v>3.5597323081304286</v>
      </c>
      <c r="E140" s="362">
        <v>9.9672504627652003</v>
      </c>
      <c r="F140" s="362">
        <v>2.4206179695286916</v>
      </c>
      <c r="G140" s="363">
        <v>1.8510608002278228</v>
      </c>
      <c r="H140" s="364">
        <v>1.5268830713888306</v>
      </c>
      <c r="I140" s="364">
        <v>9.9672504627652003</v>
      </c>
      <c r="J140" s="364">
        <v>1.3426889588396853</v>
      </c>
      <c r="K140" s="365">
        <v>1.2278356190973294</v>
      </c>
      <c r="L140" s="366">
        <v>0.38044859211037285</v>
      </c>
      <c r="M140" s="366">
        <v>0.57275941696138799</v>
      </c>
      <c r="N140" s="366">
        <v>0.23609116298033714</v>
      </c>
      <c r="O140" s="366">
        <v>0.26896145736640653</v>
      </c>
      <c r="P140" s="367">
        <v>0.36568002870206578</v>
      </c>
      <c r="Q140" s="368">
        <v>3</v>
      </c>
      <c r="R140" s="368"/>
      <c r="S140" s="368"/>
    </row>
    <row r="141" spans="2:19">
      <c r="B141" s="360">
        <v>2020</v>
      </c>
      <c r="C141" s="361" t="s">
        <v>133</v>
      </c>
      <c r="D141" s="362">
        <v>0</v>
      </c>
      <c r="E141" s="362">
        <v>12.874630645842128</v>
      </c>
      <c r="F141" s="362">
        <v>0.94976783452933722</v>
      </c>
      <c r="G141" s="363">
        <v>0.10552975939214858</v>
      </c>
      <c r="H141" s="364">
        <v>0</v>
      </c>
      <c r="I141" s="364">
        <v>12.874630645842128</v>
      </c>
      <c r="J141" s="364">
        <v>0.98296748536986533</v>
      </c>
      <c r="K141" s="365">
        <v>0.47256147780028068</v>
      </c>
      <c r="L141" s="366">
        <v>1</v>
      </c>
      <c r="M141" s="366">
        <v>0.44813620124377218</v>
      </c>
      <c r="N141" s="366">
        <v>0.4407509321995608</v>
      </c>
      <c r="O141" s="366">
        <v>0.71864258646457291</v>
      </c>
      <c r="P141" s="367">
        <v>0.65469600411233075</v>
      </c>
      <c r="Q141" s="368">
        <v>2</v>
      </c>
      <c r="R141" s="368"/>
      <c r="S141" s="368"/>
    </row>
    <row r="142" spans="2:19">
      <c r="B142" s="360">
        <v>2020</v>
      </c>
      <c r="C142" s="361" t="s">
        <v>134</v>
      </c>
      <c r="D142" s="362">
        <v>0</v>
      </c>
      <c r="E142" s="362">
        <v>0</v>
      </c>
      <c r="F142" s="362">
        <v>0</v>
      </c>
      <c r="G142" s="363">
        <v>0</v>
      </c>
      <c r="H142" s="364">
        <v>0</v>
      </c>
      <c r="I142" s="364">
        <v>0</v>
      </c>
      <c r="J142" s="364">
        <v>0</v>
      </c>
      <c r="K142" s="365">
        <v>0</v>
      </c>
      <c r="L142" s="366">
        <v>1</v>
      </c>
      <c r="M142" s="366">
        <v>1</v>
      </c>
      <c r="N142" s="366">
        <v>1</v>
      </c>
      <c r="O142" s="366">
        <v>1</v>
      </c>
      <c r="P142" s="367">
        <v>1</v>
      </c>
      <c r="Q142" s="368">
        <v>1</v>
      </c>
      <c r="R142" s="368"/>
      <c r="S142" s="368"/>
    </row>
    <row r="143" spans="2:19">
      <c r="B143" s="360">
        <v>2020</v>
      </c>
      <c r="C143" s="361" t="s">
        <v>135</v>
      </c>
      <c r="D143" s="362">
        <v>2.8192839018889204</v>
      </c>
      <c r="E143" s="362">
        <v>11.559063997744571</v>
      </c>
      <c r="F143" s="362">
        <v>1.1277135607555682</v>
      </c>
      <c r="G143" s="363">
        <v>1.40964195094446</v>
      </c>
      <c r="H143" s="364">
        <v>1.4126880469115</v>
      </c>
      <c r="I143" s="364">
        <v>11.559063997744571</v>
      </c>
      <c r="J143" s="364">
        <v>1.0408774525149469</v>
      </c>
      <c r="K143" s="365">
        <v>1.121251245885108</v>
      </c>
      <c r="L143" s="366">
        <v>0.42678461450439137</v>
      </c>
      <c r="M143" s="366">
        <v>0.50452722541428552</v>
      </c>
      <c r="N143" s="366">
        <v>0.40780366219901254</v>
      </c>
      <c r="O143" s="366">
        <v>0.33242050974172366</v>
      </c>
      <c r="P143" s="367">
        <v>0.41882764401247996</v>
      </c>
      <c r="Q143" s="368">
        <v>3</v>
      </c>
      <c r="R143" s="368"/>
      <c r="S143" s="368"/>
    </row>
    <row r="144" spans="2:19">
      <c r="B144" s="360">
        <v>2020</v>
      </c>
      <c r="C144" s="361" t="s">
        <v>136</v>
      </c>
      <c r="D144" s="362">
        <v>0</v>
      </c>
      <c r="E144" s="362">
        <v>0</v>
      </c>
      <c r="F144" s="362">
        <v>0</v>
      </c>
      <c r="G144" s="363">
        <v>0</v>
      </c>
      <c r="H144" s="364">
        <v>0</v>
      </c>
      <c r="I144" s="364">
        <v>0</v>
      </c>
      <c r="J144" s="364">
        <v>0</v>
      </c>
      <c r="K144" s="365">
        <v>0</v>
      </c>
      <c r="L144" s="366">
        <v>1</v>
      </c>
      <c r="M144" s="366">
        <v>1</v>
      </c>
      <c r="N144" s="366">
        <v>1</v>
      </c>
      <c r="O144" s="366">
        <v>1</v>
      </c>
      <c r="P144" s="367">
        <v>1</v>
      </c>
      <c r="Q144" s="368">
        <v>1</v>
      </c>
      <c r="R144" s="368"/>
      <c r="S144" s="368"/>
    </row>
    <row r="145" spans="2:19">
      <c r="B145" s="360">
        <v>2020</v>
      </c>
      <c r="C145" s="361" t="s">
        <v>137</v>
      </c>
      <c r="D145" s="372">
        <v>0</v>
      </c>
      <c r="E145" s="372">
        <v>0</v>
      </c>
      <c r="F145" s="372">
        <v>0</v>
      </c>
      <c r="G145" s="363">
        <v>0</v>
      </c>
      <c r="H145" s="364">
        <v>0</v>
      </c>
      <c r="I145" s="364">
        <v>0</v>
      </c>
      <c r="J145" s="364">
        <v>0</v>
      </c>
      <c r="K145" s="365">
        <v>0</v>
      </c>
      <c r="L145" s="366">
        <v>1</v>
      </c>
      <c r="M145" s="366">
        <v>1</v>
      </c>
      <c r="N145" s="366">
        <v>1</v>
      </c>
      <c r="O145" s="366">
        <v>1</v>
      </c>
      <c r="P145" s="367">
        <v>1</v>
      </c>
      <c r="Q145" s="377">
        <v>1</v>
      </c>
      <c r="R145" s="377"/>
      <c r="S145" s="377"/>
    </row>
    <row r="146" spans="2:19">
      <c r="B146" s="360">
        <v>2020</v>
      </c>
      <c r="C146" s="361" t="s">
        <v>138</v>
      </c>
      <c r="D146" s="362">
        <v>1.771559180497565</v>
      </c>
      <c r="E146" s="362">
        <v>16.451184860463663</v>
      </c>
      <c r="F146" s="362">
        <v>2.8553365615078401</v>
      </c>
      <c r="G146" s="363">
        <v>4.7380523964679977</v>
      </c>
      <c r="H146" s="364">
        <v>1.209999585751643</v>
      </c>
      <c r="I146" s="364">
        <v>16.451184860463663</v>
      </c>
      <c r="J146" s="364">
        <v>1.4186843201858641</v>
      </c>
      <c r="K146" s="365">
        <v>1.6795771323821123</v>
      </c>
      <c r="L146" s="366">
        <v>0.50902792692801357</v>
      </c>
      <c r="M146" s="366">
        <v>0.29482921717304333</v>
      </c>
      <c r="N146" s="366">
        <v>0.19285439714365613</v>
      </c>
      <c r="O146" s="366">
        <v>0</v>
      </c>
      <c r="P146" s="367">
        <v>0.25426816458045837</v>
      </c>
      <c r="Q146" s="368">
        <v>3</v>
      </c>
      <c r="R146" s="368"/>
      <c r="S146" s="368"/>
    </row>
    <row r="147" spans="2:19">
      <c r="B147" s="360">
        <v>2020</v>
      </c>
      <c r="C147" s="361" t="s">
        <v>139</v>
      </c>
      <c r="D147" s="362">
        <v>1.7540782318891424</v>
      </c>
      <c r="E147" s="362">
        <v>6.4023855463953687</v>
      </c>
      <c r="F147" s="362">
        <v>1.1401508507279425</v>
      </c>
      <c r="G147" s="363">
        <v>8.7703911594457118E-2</v>
      </c>
      <c r="H147" s="364">
        <v>1.2060065124294908</v>
      </c>
      <c r="I147" s="364">
        <v>6.4023855463953687</v>
      </c>
      <c r="J147" s="364">
        <v>1.0446900023622243</v>
      </c>
      <c r="K147" s="365">
        <v>0.4442965979355683</v>
      </c>
      <c r="L147" s="366">
        <v>0.51064816507519251</v>
      </c>
      <c r="M147" s="366">
        <v>0.72556534583951116</v>
      </c>
      <c r="N147" s="366">
        <v>0.40563455184717795</v>
      </c>
      <c r="O147" s="366">
        <v>0.73547115558460185</v>
      </c>
      <c r="P147" s="367">
        <v>0.59208157468152678</v>
      </c>
      <c r="Q147" s="368">
        <v>2</v>
      </c>
      <c r="R147" s="368"/>
      <c r="S147" s="368"/>
    </row>
    <row r="148" spans="2:19">
      <c r="B148" s="360">
        <v>2020</v>
      </c>
      <c r="C148" s="361" t="s">
        <v>140</v>
      </c>
      <c r="D148" s="372">
        <v>3.6875422530883166</v>
      </c>
      <c r="E148" s="372">
        <v>9.0344785200663758</v>
      </c>
      <c r="F148" s="372">
        <v>0.79896748816913521</v>
      </c>
      <c r="G148" s="363">
        <v>0.3072951877573597</v>
      </c>
      <c r="H148" s="364">
        <v>1.5449425523111973</v>
      </c>
      <c r="I148" s="364">
        <v>9.0344785200663758</v>
      </c>
      <c r="J148" s="364">
        <v>0.92791822016760428</v>
      </c>
      <c r="K148" s="365">
        <v>0.67481581641944977</v>
      </c>
      <c r="L148" s="366">
        <v>0.37312073771152166</v>
      </c>
      <c r="M148" s="366">
        <v>0.6127421614634404</v>
      </c>
      <c r="N148" s="366">
        <v>0.47207063575606201</v>
      </c>
      <c r="O148" s="366">
        <v>0.59822278869540735</v>
      </c>
      <c r="P148" s="367">
        <v>0.51178806039676894</v>
      </c>
      <c r="Q148" s="368">
        <v>2</v>
      </c>
      <c r="R148" s="368"/>
      <c r="S148" s="368"/>
    </row>
    <row r="149" spans="2:19">
      <c r="B149" s="646">
        <v>2020</v>
      </c>
      <c r="C149" s="378" t="s">
        <v>141</v>
      </c>
      <c r="D149" s="379">
        <v>3.0193236714975842</v>
      </c>
      <c r="E149" s="379">
        <v>8.5673309178743953</v>
      </c>
      <c r="F149" s="379">
        <v>0.71708937198067635</v>
      </c>
      <c r="G149" s="379">
        <v>7.5483091787439616E-2</v>
      </c>
      <c r="H149" s="380">
        <v>1.4453395627639336</v>
      </c>
      <c r="I149" s="380">
        <v>8.5673309178743953</v>
      </c>
      <c r="J149" s="380">
        <v>0.89507156798177512</v>
      </c>
      <c r="K149" s="381">
        <v>0.42261985192625701</v>
      </c>
      <c r="L149" s="382">
        <v>0.41353586416118043</v>
      </c>
      <c r="M149" s="382">
        <v>0.63276618059200362</v>
      </c>
      <c r="N149" s="382">
        <v>0.49075839490241696</v>
      </c>
      <c r="O149" s="382">
        <v>0.74837722913810856</v>
      </c>
      <c r="P149" s="383">
        <v>0.56801100354865808</v>
      </c>
      <c r="Q149" s="384">
        <v>2</v>
      </c>
      <c r="R149" s="377"/>
      <c r="S149" s="377"/>
    </row>
    <row r="151" spans="2:19">
      <c r="C151" s="385" t="s">
        <v>347</v>
      </c>
      <c r="D151" s="386">
        <v>0</v>
      </c>
      <c r="E151" s="386">
        <v>0</v>
      </c>
      <c r="F151" s="386">
        <v>0</v>
      </c>
      <c r="G151" s="387">
        <v>0</v>
      </c>
      <c r="H151" s="386">
        <v>0</v>
      </c>
      <c r="I151" s="386">
        <v>0</v>
      </c>
      <c r="J151" s="386">
        <v>0</v>
      </c>
      <c r="K151" s="387">
        <v>0</v>
      </c>
      <c r="L151" s="386">
        <v>0</v>
      </c>
      <c r="M151" s="386">
        <v>0</v>
      </c>
      <c r="N151" s="386">
        <v>0</v>
      </c>
      <c r="O151" s="386">
        <v>0</v>
      </c>
      <c r="P151" s="386">
        <v>0.21651303186297219</v>
      </c>
    </row>
    <row r="152" spans="2:19">
      <c r="C152" s="236" t="s">
        <v>473</v>
      </c>
      <c r="D152" s="405">
        <v>2.4074584147777789</v>
      </c>
      <c r="E152" s="403">
        <v>6.1811223288211048</v>
      </c>
      <c r="F152" s="403">
        <v>0.98108234967051811</v>
      </c>
      <c r="G152" s="404">
        <v>0.51567289397621641</v>
      </c>
      <c r="H152" s="403">
        <v>0.98010305715146606</v>
      </c>
      <c r="I152" s="403">
        <v>6.1811223288211048</v>
      </c>
      <c r="J152" s="403">
        <v>0.70729109014406555</v>
      </c>
      <c r="K152" s="404">
        <v>0.52421064640192305</v>
      </c>
      <c r="L152" s="403">
        <v>0.60231124418532178</v>
      </c>
      <c r="M152" s="403">
        <v>0.73504966916765213</v>
      </c>
      <c r="N152" s="403">
        <v>0.5975941333626219</v>
      </c>
      <c r="O152" s="403">
        <v>0.68789129341238109</v>
      </c>
      <c r="P152" s="403">
        <v>0.65485578453972326</v>
      </c>
    </row>
    <row r="153" spans="2:19">
      <c r="C153" s="236" t="s">
        <v>483</v>
      </c>
      <c r="D153" s="405">
        <v>1.8545994065281899</v>
      </c>
      <c r="E153" s="403">
        <v>6.1578118287269081</v>
      </c>
      <c r="F153" s="403">
        <v>0.68659883902378127</v>
      </c>
      <c r="G153" s="404">
        <v>0.17908309455587393</v>
      </c>
      <c r="H153" s="403">
        <v>1.2286175241140413</v>
      </c>
      <c r="I153" s="403">
        <v>6.1578118287269081</v>
      </c>
      <c r="J153" s="403">
        <v>0.88220128950318011</v>
      </c>
      <c r="K153" s="404">
        <v>0.56366127255183496</v>
      </c>
      <c r="L153" s="403">
        <v>0.50147347161930789</v>
      </c>
      <c r="M153" s="403">
        <v>0.73604886063859687</v>
      </c>
      <c r="N153" s="403">
        <v>0.49808080520450138</v>
      </c>
      <c r="O153" s="403">
        <v>0.66440286564725681</v>
      </c>
      <c r="P153" s="403">
        <v>0.58159815281013016</v>
      </c>
    </row>
    <row r="154" spans="2:19">
      <c r="C154" s="236" t="s">
        <v>348</v>
      </c>
      <c r="D154" s="406">
        <v>14.968741745179184</v>
      </c>
      <c r="E154" s="237">
        <v>23.329362561665651</v>
      </c>
      <c r="F154" s="237">
        <v>5.4300227710632338</v>
      </c>
      <c r="G154" s="388">
        <v>4.7380523964679977</v>
      </c>
      <c r="H154" s="237">
        <v>2.4644977833071833</v>
      </c>
      <c r="I154" s="237">
        <v>23.329362561665651</v>
      </c>
      <c r="J154" s="237">
        <v>1.7576560104712138</v>
      </c>
      <c r="K154" s="388">
        <v>1.6795771323821123</v>
      </c>
      <c r="L154" s="237">
        <v>1</v>
      </c>
      <c r="M154" s="237">
        <v>1</v>
      </c>
      <c r="N154" s="237">
        <v>1</v>
      </c>
      <c r="O154" s="237">
        <v>1</v>
      </c>
      <c r="P154" s="237">
        <v>1</v>
      </c>
    </row>
    <row r="155" spans="2:19">
      <c r="C155" s="389" t="s">
        <v>349</v>
      </c>
      <c r="D155" s="643">
        <v>1.6890749224426558</v>
      </c>
      <c r="E155" s="390">
        <v>0.71246376668644196</v>
      </c>
      <c r="F155" s="643">
        <v>1.644196983300769</v>
      </c>
      <c r="G155" s="644">
        <v>2.9664283095535997</v>
      </c>
      <c r="H155" s="391">
        <v>-0.29895589189471594</v>
      </c>
      <c r="I155" s="391">
        <v>0.71246376668644196</v>
      </c>
      <c r="J155" s="391">
        <v>-0.1693832344395805</v>
      </c>
      <c r="K155" s="392">
        <v>0.27893377367923883</v>
      </c>
      <c r="L155" s="393">
        <v>0.29895589189471694</v>
      </c>
      <c r="M155" s="393">
        <v>-0.71246376668644096</v>
      </c>
      <c r="N155" s="393">
        <v>0.16938323443957895</v>
      </c>
      <c r="O155" s="393">
        <v>-0.27893377367923922</v>
      </c>
      <c r="P155" s="393">
        <v>0.31345231284397523</v>
      </c>
    </row>
  </sheetData>
  <autoFilter ref="B8:Q8">
    <sortState ref="B9:Q149">
      <sortCondition ref="C8"/>
    </sortState>
  </autoFilter>
  <mergeCells count="10">
    <mergeCell ref="V23:V25"/>
    <mergeCell ref="U26:U28"/>
    <mergeCell ref="V26:V28"/>
    <mergeCell ref="B1:H1"/>
    <mergeCell ref="P5:Q5"/>
    <mergeCell ref="P6:Q6"/>
    <mergeCell ref="D7:G7"/>
    <mergeCell ref="H7:K7"/>
    <mergeCell ref="L7:O7"/>
    <mergeCell ref="U23:U25"/>
  </mergeCells>
  <conditionalFormatting sqref="P9:P149">
    <cfRule type="cellIs" dxfId="2" priority="15" operator="lessThanOrEqual">
      <formula>$V$20</formula>
    </cfRule>
    <cfRule type="cellIs" dxfId="1" priority="16" operator="lessThanOrEqual">
      <formula>$V$21</formula>
    </cfRule>
    <cfRule type="cellIs" dxfId="0" priority="17" operator="lessThanOrEqual">
      <formula>$V$22</formula>
    </cfRule>
  </conditionalFormatting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0" tint="-0.249977111117893"/>
  </sheetPr>
  <dimension ref="B1:G19"/>
  <sheetViews>
    <sheetView showGridLines="0" zoomScaleNormal="100" workbookViewId="0">
      <selection activeCell="E11" sqref="E11"/>
    </sheetView>
  </sheetViews>
  <sheetFormatPr defaultRowHeight="15"/>
  <cols>
    <col min="2" max="2" width="12.7109375" customWidth="1"/>
    <col min="3" max="3" width="13.85546875" customWidth="1"/>
    <col min="4" max="6" width="12.42578125" customWidth="1"/>
    <col min="7" max="7" width="16.7109375" customWidth="1"/>
  </cols>
  <sheetData>
    <row r="1" spans="2:7">
      <c r="B1" s="650" t="s">
        <v>237</v>
      </c>
      <c r="C1" s="650"/>
      <c r="D1" s="650"/>
      <c r="E1" s="650"/>
      <c r="F1" s="650"/>
    </row>
    <row r="2" spans="2:7">
      <c r="B2" s="66" t="s">
        <v>442</v>
      </c>
    </row>
    <row r="3" spans="2:7">
      <c r="B3" s="66" t="s">
        <v>655</v>
      </c>
    </row>
    <row r="4" spans="2:7">
      <c r="B4" s="110">
        <v>2020</v>
      </c>
    </row>
    <row r="5" spans="2:7">
      <c r="B5" s="106" t="s">
        <v>302</v>
      </c>
    </row>
    <row r="7" spans="2:7" ht="48.6" customHeight="1">
      <c r="B7" s="1" t="s">
        <v>336</v>
      </c>
      <c r="C7" s="58" t="s">
        <v>239</v>
      </c>
      <c r="D7" s="58" t="s">
        <v>233</v>
      </c>
      <c r="E7" s="58" t="s">
        <v>234</v>
      </c>
      <c r="F7" s="139" t="s">
        <v>235</v>
      </c>
      <c r="G7" s="15" t="s">
        <v>236</v>
      </c>
    </row>
    <row r="8" spans="2:7" ht="15.75">
      <c r="B8" s="1" t="s">
        <v>337</v>
      </c>
      <c r="C8" s="612">
        <v>9.6634076575419697E-2</v>
      </c>
      <c r="D8" s="536">
        <v>0.36599999999999999</v>
      </c>
      <c r="E8" s="536">
        <v>0.35767970801587495</v>
      </c>
      <c r="F8" s="536">
        <v>0.21651303186297219</v>
      </c>
      <c r="G8" s="69" t="s">
        <v>535</v>
      </c>
    </row>
    <row r="9" spans="2:7" ht="15.75">
      <c r="B9" s="137">
        <v>1</v>
      </c>
      <c r="C9" s="192">
        <v>0.46149121093918577</v>
      </c>
      <c r="D9" s="536">
        <v>0.57882291950327802</v>
      </c>
      <c r="E9" s="536">
        <v>0.50178129200145205</v>
      </c>
      <c r="F9" s="536">
        <v>0.49892586107187548</v>
      </c>
      <c r="G9" s="134" t="s">
        <v>516</v>
      </c>
    </row>
    <row r="10" spans="2:7">
      <c r="B10" s="137">
        <v>2</v>
      </c>
      <c r="C10" s="537">
        <v>0</v>
      </c>
      <c r="D10" s="538">
        <v>0.7221026967944334</v>
      </c>
      <c r="E10" s="538">
        <v>0.60616125228012707</v>
      </c>
      <c r="F10" s="538">
        <v>0.72234119159971022</v>
      </c>
      <c r="G10" s="135" t="s">
        <v>473</v>
      </c>
    </row>
    <row r="11" spans="2:7" ht="15.75">
      <c r="B11" s="138">
        <v>3</v>
      </c>
      <c r="C11" s="194">
        <v>0.82323843105168648</v>
      </c>
      <c r="D11" s="536">
        <v>0.90204069599871406</v>
      </c>
      <c r="E11" s="536">
        <v>0.75700093748202735</v>
      </c>
      <c r="F11" s="536">
        <v>1</v>
      </c>
      <c r="G11" s="136" t="s">
        <v>232</v>
      </c>
    </row>
    <row r="12" spans="2:7">
      <c r="B12" t="s">
        <v>275</v>
      </c>
    </row>
    <row r="16" spans="2:7" ht="15.75">
      <c r="D16" s="205"/>
      <c r="E16" s="201"/>
    </row>
    <row r="17" spans="4:5" ht="15.75">
      <c r="D17" s="191"/>
      <c r="E17" s="191"/>
    </row>
    <row r="18" spans="4:5" ht="15.75">
      <c r="D18" s="191"/>
      <c r="E18" s="191"/>
    </row>
    <row r="19" spans="4:5" ht="15.75">
      <c r="D19" s="191"/>
      <c r="E19" s="191"/>
    </row>
  </sheetData>
  <mergeCells count="1">
    <mergeCell ref="B1:F1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U151"/>
  <sheetViews>
    <sheetView showGridLines="0" zoomScaleNormal="100" workbookViewId="0">
      <selection activeCell="Q31" sqref="Q31"/>
    </sheetView>
  </sheetViews>
  <sheetFormatPr defaultRowHeight="15"/>
  <cols>
    <col min="2" max="2" width="10.7109375" customWidth="1"/>
    <col min="3" max="3" width="30" bestFit="1" customWidth="1"/>
    <col min="4" max="4" width="26.42578125" bestFit="1" customWidth="1"/>
    <col min="5" max="5" width="26.42578125" customWidth="1"/>
    <col min="6" max="6" width="11" customWidth="1"/>
    <col min="7" max="7" width="13.42578125" customWidth="1"/>
    <col min="8" max="8" width="11" customWidth="1"/>
    <col min="9" max="9" width="13.42578125" customWidth="1"/>
    <col min="10" max="10" width="11" customWidth="1"/>
    <col min="11" max="11" width="13.42578125" style="585" customWidth="1"/>
    <col min="12" max="12" width="11" customWidth="1"/>
    <col min="13" max="13" width="13.42578125" style="585" customWidth="1"/>
    <col min="14" max="14" width="17" customWidth="1"/>
    <col min="17" max="17" width="28.28515625" bestFit="1" customWidth="1"/>
    <col min="18" max="18" width="23.42578125" customWidth="1"/>
    <col min="19" max="19" width="23.42578125" bestFit="1" customWidth="1"/>
    <col min="20" max="20" width="28.28515625" bestFit="1" customWidth="1"/>
    <col min="21" max="21" width="23.42578125" bestFit="1" customWidth="1"/>
  </cols>
  <sheetData>
    <row r="1" spans="2:21">
      <c r="B1" s="650" t="s">
        <v>237</v>
      </c>
      <c r="C1" s="650"/>
      <c r="D1" s="650"/>
      <c r="E1" s="650"/>
      <c r="F1" s="33"/>
      <c r="G1" s="33"/>
      <c r="H1" s="33"/>
      <c r="I1" s="33"/>
    </row>
    <row r="2" spans="2:21">
      <c r="B2" s="66" t="s">
        <v>441</v>
      </c>
      <c r="D2" s="66"/>
      <c r="E2" s="66"/>
      <c r="F2" s="66"/>
      <c r="G2" s="26"/>
      <c r="H2" s="26"/>
      <c r="I2" s="26"/>
    </row>
    <row r="3" spans="2:21">
      <c r="B3" s="66" t="s">
        <v>639</v>
      </c>
      <c r="D3" s="66"/>
      <c r="E3" s="66"/>
      <c r="F3" s="66"/>
      <c r="G3" s="26"/>
      <c r="H3" s="26"/>
      <c r="I3" s="26"/>
    </row>
    <row r="4" spans="2:21">
      <c r="B4" s="113">
        <v>2020</v>
      </c>
      <c r="D4" s="66"/>
      <c r="E4" s="66"/>
      <c r="F4" s="26"/>
      <c r="G4" s="26"/>
      <c r="H4" s="26"/>
      <c r="I4" s="26"/>
    </row>
    <row r="5" spans="2:21">
      <c r="B5" s="106" t="s">
        <v>302</v>
      </c>
      <c r="D5" s="110"/>
      <c r="E5" s="110"/>
      <c r="F5" s="108"/>
      <c r="G5" s="62"/>
      <c r="H5" s="62"/>
      <c r="I5" s="62"/>
    </row>
    <row r="7" spans="2:21">
      <c r="C7" s="18"/>
      <c r="D7" s="18"/>
      <c r="E7" s="18"/>
      <c r="F7" s="675" t="s">
        <v>143</v>
      </c>
      <c r="G7" s="676"/>
      <c r="H7" s="677" t="s">
        <v>160</v>
      </c>
      <c r="I7" s="678"/>
      <c r="J7" s="677" t="s">
        <v>170</v>
      </c>
      <c r="K7" s="678"/>
      <c r="L7" s="677" t="s">
        <v>175</v>
      </c>
      <c r="M7" s="678"/>
      <c r="N7" s="141"/>
    </row>
    <row r="8" spans="2:21" ht="30">
      <c r="B8" s="239" t="s">
        <v>339</v>
      </c>
      <c r="C8" s="239" t="s">
        <v>0</v>
      </c>
      <c r="D8" s="239" t="s">
        <v>536</v>
      </c>
      <c r="E8" s="239" t="s">
        <v>205</v>
      </c>
      <c r="F8" s="586" t="s">
        <v>273</v>
      </c>
      <c r="G8" s="142" t="s">
        <v>238</v>
      </c>
      <c r="H8" s="586" t="s">
        <v>273</v>
      </c>
      <c r="I8" s="142" t="s">
        <v>238</v>
      </c>
      <c r="J8" s="586" t="s">
        <v>273</v>
      </c>
      <c r="K8" s="142" t="s">
        <v>238</v>
      </c>
      <c r="L8" s="586" t="s">
        <v>273</v>
      </c>
      <c r="M8" s="142" t="s">
        <v>238</v>
      </c>
      <c r="N8" s="143" t="s">
        <v>338</v>
      </c>
    </row>
    <row r="9" spans="2:21">
      <c r="B9" s="72">
        <v>5100102</v>
      </c>
      <c r="C9" t="s">
        <v>1</v>
      </c>
      <c r="D9" t="s">
        <v>219</v>
      </c>
      <c r="E9" s="527"/>
      <c r="F9" s="482">
        <v>0.45693092432604088</v>
      </c>
      <c r="G9" s="144" t="s">
        <v>222</v>
      </c>
      <c r="H9" s="482">
        <v>0.63369109974068794</v>
      </c>
      <c r="I9" s="144" t="s">
        <v>197</v>
      </c>
      <c r="J9" s="145">
        <v>0.45469967649646137</v>
      </c>
      <c r="K9" s="140" t="s">
        <v>222</v>
      </c>
      <c r="L9" s="145">
        <v>0.83452726032177726</v>
      </c>
      <c r="M9" s="144" t="s">
        <v>225</v>
      </c>
      <c r="N9" s="146" t="str">
        <f t="shared" ref="N9:N72" si="0">IF(AND(G9="Baixa",I9&lt;&gt;"Baixa",K9&lt;&gt;"Baixa",M9&lt;&gt;"Baixa"),"Equitativo",IF(AND(G9="Alta",I9&lt;&gt;"Baixa",K9&lt;&gt;"Baixa",M9&lt;&gt;"Baixa"),"Dinâmico",IF(AND(G9="Baixa",I9="Baixa",K9&lt;&gt;"Baixa",M9&lt;&gt;"Baixa"),"Em Transição",IF(AND(G9="Baixa",I9&lt;&gt;"Baixa",K9="Baixa",M9&lt;&gt;"Baixa"),"Em Transição",IF(AND(G9="Baixa",I9&lt;&gt;"Baixa",K9&lt;&gt;"Baixa",M9="Baixa"),"Em Transição",IF(AND(G9="Alta",I9="Baixa",K9&lt;&gt;"Baixa",M9&lt;&gt;"Baixa"),"Em Ascensão",IF(AND(G9="Alta",I9&lt;&gt;"Baixa",K9="Baixa",M9&lt;&gt;"Baixa"),"Em Ascensão",IF(AND(G9="Alta",I9&lt;&gt;"Baixa",K9&lt;&gt;"Baixa",M9="Baixa"),"Em Ascensão",IF(AND(G9="Baixa",I9="Baixa",K9="Baixa",M9="Baixa"),"Vulnerável",IF(AND(G9="Baixa",I9="Baixa",K9="Baixa",M9&lt;&gt;"Baixa"),"Vulnerável",IF(AND(G9="Baixa",I9="Baixa",K9&lt;&gt;"Baixa",M9="Baixa"),"Vulnerável",IF(AND(G9="Baixa",I9&lt;&gt;"Baixa",K9="Baixa",M9="Baixa"),"Vulnerável",IF(AND(G9="Alta",I9="Baixa",K9="Baixa",M9="Baixa"),"Desigual",IF(AND(G9="Alta",I9="Baixa",K9="Baixa",M9&lt;&gt;"Baixa"),"Desigual",IF(AND(G9="Alta",I9="Baixa",K9&lt;&gt;"Baixa",M9="Baixa"),"Desigual",IF(AND(G9="Alta",I9&lt;&gt;"Baixa",K9="Baixa",M9="Baixa"),"Desigual"))))))))))))))))</f>
        <v>Em Transição</v>
      </c>
      <c r="R9" s="147"/>
      <c r="U9" s="147"/>
    </row>
    <row r="10" spans="2:21">
      <c r="B10" s="72">
        <v>5100201</v>
      </c>
      <c r="C10" t="s">
        <v>2</v>
      </c>
      <c r="D10" t="s">
        <v>220</v>
      </c>
      <c r="E10" s="527"/>
      <c r="F10" s="482">
        <v>0.51047530818892639</v>
      </c>
      <c r="G10" s="144" t="s">
        <v>225</v>
      </c>
      <c r="H10" s="482">
        <v>0.79800828677678737</v>
      </c>
      <c r="I10" s="144" t="s">
        <v>225</v>
      </c>
      <c r="J10" s="145">
        <v>0.55919387554404842</v>
      </c>
      <c r="K10" s="140" t="s">
        <v>197</v>
      </c>
      <c r="L10" s="145">
        <v>0.55366131366967042</v>
      </c>
      <c r="M10" s="144" t="s">
        <v>197</v>
      </c>
      <c r="N10" s="146" t="str">
        <f t="shared" si="0"/>
        <v>Dinâmico</v>
      </c>
      <c r="R10" s="147"/>
      <c r="S10" s="147"/>
      <c r="U10" s="147"/>
    </row>
    <row r="11" spans="2:21">
      <c r="B11" s="72">
        <v>5100250</v>
      </c>
      <c r="C11" t="s">
        <v>3</v>
      </c>
      <c r="D11" t="s">
        <v>221</v>
      </c>
      <c r="E11" s="527"/>
      <c r="F11" s="482">
        <v>0.51091084449141855</v>
      </c>
      <c r="G11" s="144" t="s">
        <v>225</v>
      </c>
      <c r="H11" s="482">
        <v>0.79478816251748352</v>
      </c>
      <c r="I11" s="144" t="s">
        <v>225</v>
      </c>
      <c r="J11" s="145">
        <v>0.56192473672935472</v>
      </c>
      <c r="K11" s="140" t="s">
        <v>197</v>
      </c>
      <c r="L11" s="145">
        <v>0.45771011018853652</v>
      </c>
      <c r="M11" s="144" t="s">
        <v>222</v>
      </c>
      <c r="N11" s="146" t="str">
        <f t="shared" si="0"/>
        <v>Em Ascensão</v>
      </c>
      <c r="R11" s="147"/>
      <c r="S11" s="147"/>
      <c r="U11" s="147"/>
    </row>
    <row r="12" spans="2:21">
      <c r="B12" s="72">
        <v>5100300</v>
      </c>
      <c r="C12" t="s">
        <v>4</v>
      </c>
      <c r="D12" t="s">
        <v>223</v>
      </c>
      <c r="E12" s="527"/>
      <c r="F12" s="482">
        <v>0.48646474001530665</v>
      </c>
      <c r="G12" s="144" t="s">
        <v>225</v>
      </c>
      <c r="H12" s="482">
        <v>0.6691337433362694</v>
      </c>
      <c r="I12" s="144" t="s">
        <v>197</v>
      </c>
      <c r="J12" s="145">
        <v>0.69147684776950091</v>
      </c>
      <c r="K12" s="140" t="s">
        <v>225</v>
      </c>
      <c r="L12" s="145">
        <v>0.55387408888374812</v>
      </c>
      <c r="M12" s="144" t="s">
        <v>197</v>
      </c>
      <c r="N12" s="146" t="str">
        <f t="shared" si="0"/>
        <v>Dinâmico</v>
      </c>
      <c r="R12" s="147"/>
      <c r="S12" s="147"/>
      <c r="U12" s="147"/>
    </row>
    <row r="13" spans="2:21">
      <c r="B13" s="72">
        <v>5100359</v>
      </c>
      <c r="C13" t="s">
        <v>5</v>
      </c>
      <c r="D13" t="s">
        <v>224</v>
      </c>
      <c r="E13" s="527"/>
      <c r="F13" s="482">
        <v>0.29130563824099787</v>
      </c>
      <c r="G13" s="144" t="s">
        <v>222</v>
      </c>
      <c r="H13" s="482">
        <v>0.44918965058981231</v>
      </c>
      <c r="I13" s="144" t="s">
        <v>222</v>
      </c>
      <c r="J13" s="145">
        <v>0.45575446371587192</v>
      </c>
      <c r="K13" s="140" t="s">
        <v>222</v>
      </c>
      <c r="L13" s="145">
        <v>0.48286356602510078</v>
      </c>
      <c r="M13" s="144" t="s">
        <v>222</v>
      </c>
      <c r="N13" s="146" t="str">
        <f t="shared" si="0"/>
        <v>Vulnerável</v>
      </c>
      <c r="R13" s="147"/>
      <c r="S13" s="147"/>
      <c r="U13" s="147"/>
    </row>
    <row r="14" spans="2:21">
      <c r="B14" s="72">
        <v>5100409</v>
      </c>
      <c r="C14" t="s">
        <v>6</v>
      </c>
      <c r="D14" t="s">
        <v>223</v>
      </c>
      <c r="E14" s="527"/>
      <c r="F14" s="482">
        <v>0.63374137649252404</v>
      </c>
      <c r="G14" s="144" t="s">
        <v>225</v>
      </c>
      <c r="H14" s="482">
        <v>0.7221026967944334</v>
      </c>
      <c r="I14" s="144" t="s">
        <v>197</v>
      </c>
      <c r="J14" s="145">
        <v>0.55654996627447428</v>
      </c>
      <c r="K14" s="140" t="s">
        <v>197</v>
      </c>
      <c r="L14" s="145">
        <v>0.64563304905390717</v>
      </c>
      <c r="M14" s="144" t="s">
        <v>197</v>
      </c>
      <c r="N14" s="148" t="str">
        <f t="shared" si="0"/>
        <v>Dinâmico</v>
      </c>
      <c r="R14" s="147"/>
      <c r="S14" s="147"/>
      <c r="U14" s="147"/>
    </row>
    <row r="15" spans="2:21">
      <c r="B15" s="72">
        <v>5100508</v>
      </c>
      <c r="C15" t="s">
        <v>7</v>
      </c>
      <c r="D15" t="s">
        <v>226</v>
      </c>
      <c r="E15" s="527"/>
      <c r="F15" s="482">
        <v>9.6634076575419697E-2</v>
      </c>
      <c r="G15" s="144" t="s">
        <v>222</v>
      </c>
      <c r="H15" s="482">
        <v>0.50293233369511203</v>
      </c>
      <c r="I15" s="144" t="s">
        <v>222</v>
      </c>
      <c r="J15" s="145">
        <v>0.51173255999306078</v>
      </c>
      <c r="K15" s="140" t="s">
        <v>197</v>
      </c>
      <c r="L15" s="145">
        <v>0.8730315210746562</v>
      </c>
      <c r="M15" s="144" t="s">
        <v>225</v>
      </c>
      <c r="N15" s="146" t="str">
        <f t="shared" si="0"/>
        <v>Em Transição</v>
      </c>
      <c r="S15" s="147"/>
    </row>
    <row r="16" spans="2:21">
      <c r="B16" s="72">
        <v>5100607</v>
      </c>
      <c r="C16" t="s">
        <v>8</v>
      </c>
      <c r="D16" t="s">
        <v>223</v>
      </c>
      <c r="E16" s="527"/>
      <c r="F16" s="482">
        <v>0.59497362080022942</v>
      </c>
      <c r="G16" s="144" t="s">
        <v>225</v>
      </c>
      <c r="H16" s="482">
        <v>0.67536371274262186</v>
      </c>
      <c r="I16" s="144" t="s">
        <v>197</v>
      </c>
      <c r="J16" s="145">
        <v>0.54003567890061865</v>
      </c>
      <c r="K16" s="140" t="s">
        <v>197</v>
      </c>
      <c r="L16" s="145">
        <v>0.53943474754016996</v>
      </c>
      <c r="M16" s="144" t="s">
        <v>197</v>
      </c>
      <c r="N16" s="146" t="str">
        <f t="shared" si="0"/>
        <v>Dinâmico</v>
      </c>
    </row>
    <row r="17" spans="2:14">
      <c r="B17" s="72">
        <v>5100805</v>
      </c>
      <c r="C17" t="s">
        <v>9</v>
      </c>
      <c r="D17" t="s">
        <v>221</v>
      </c>
      <c r="E17" s="527"/>
      <c r="F17" s="482">
        <v>0.29690540465638843</v>
      </c>
      <c r="G17" s="144" t="s">
        <v>222</v>
      </c>
      <c r="H17" s="482">
        <v>0.68837351102774902</v>
      </c>
      <c r="I17" s="144" t="s">
        <v>197</v>
      </c>
      <c r="J17" s="145">
        <v>0.55362117561975754</v>
      </c>
      <c r="K17" s="140" t="s">
        <v>197</v>
      </c>
      <c r="L17" s="145">
        <v>0.4638930230948336</v>
      </c>
      <c r="M17" s="144" t="s">
        <v>222</v>
      </c>
      <c r="N17" s="146" t="str">
        <f t="shared" si="0"/>
        <v>Em Transição</v>
      </c>
    </row>
    <row r="18" spans="2:14">
      <c r="B18" s="72">
        <v>5101001</v>
      </c>
      <c r="C18" t="s">
        <v>10</v>
      </c>
      <c r="D18" t="s">
        <v>220</v>
      </c>
      <c r="E18" s="527"/>
      <c r="F18" s="482">
        <v>0.4757033549230919</v>
      </c>
      <c r="G18" s="144" t="s">
        <v>225</v>
      </c>
      <c r="H18" s="482">
        <v>0.68464897601047958</v>
      </c>
      <c r="I18" s="144" t="s">
        <v>197</v>
      </c>
      <c r="J18" s="145">
        <v>0.65677716266754205</v>
      </c>
      <c r="K18" s="140" t="s">
        <v>225</v>
      </c>
      <c r="L18" s="145">
        <v>0.47836082807772473</v>
      </c>
      <c r="M18" s="144" t="s">
        <v>222</v>
      </c>
      <c r="N18" s="146" t="str">
        <f t="shared" si="0"/>
        <v>Em Ascensão</v>
      </c>
    </row>
    <row r="19" spans="2:14">
      <c r="B19" s="72">
        <v>5101209</v>
      </c>
      <c r="C19" t="s">
        <v>11</v>
      </c>
      <c r="D19" t="s">
        <v>220</v>
      </c>
      <c r="E19" s="527"/>
      <c r="F19" s="482">
        <v>0.22699347892134908</v>
      </c>
      <c r="G19" s="144" t="s">
        <v>222</v>
      </c>
      <c r="H19" s="482">
        <v>0.6353403913902973</v>
      </c>
      <c r="I19" s="144" t="s">
        <v>197</v>
      </c>
      <c r="J19" s="145">
        <v>0.73902424771241448</v>
      </c>
      <c r="K19" s="140" t="s">
        <v>225</v>
      </c>
      <c r="L19" s="145">
        <v>1</v>
      </c>
      <c r="M19" s="144" t="s">
        <v>225</v>
      </c>
      <c r="N19" s="146" t="str">
        <f t="shared" si="0"/>
        <v>Equitativo</v>
      </c>
    </row>
    <row r="20" spans="2:14">
      <c r="B20" s="72">
        <v>5101258</v>
      </c>
      <c r="C20" t="s">
        <v>12</v>
      </c>
      <c r="D20" t="s">
        <v>227</v>
      </c>
      <c r="E20" s="527"/>
      <c r="F20" s="482">
        <v>0.52759757333546964</v>
      </c>
      <c r="G20" s="144" t="s">
        <v>225</v>
      </c>
      <c r="H20" s="482">
        <v>0.74956488116220954</v>
      </c>
      <c r="I20" s="144" t="s">
        <v>225</v>
      </c>
      <c r="J20" s="145">
        <v>0.56026078405177249</v>
      </c>
      <c r="K20" s="140" t="s">
        <v>197</v>
      </c>
      <c r="L20" s="145">
        <v>0.4570254653452494</v>
      </c>
      <c r="M20" s="144" t="s">
        <v>222</v>
      </c>
      <c r="N20" s="146" t="str">
        <f t="shared" si="0"/>
        <v>Em Ascensão</v>
      </c>
    </row>
    <row r="21" spans="2:14">
      <c r="B21" s="72">
        <v>5101308</v>
      </c>
      <c r="C21" t="s">
        <v>13</v>
      </c>
      <c r="D21" t="s">
        <v>226</v>
      </c>
      <c r="E21" s="527"/>
      <c r="F21" s="482">
        <v>0.36673555254428858</v>
      </c>
      <c r="G21" s="144" t="s">
        <v>222</v>
      </c>
      <c r="H21" s="482">
        <v>0.82034728486501463</v>
      </c>
      <c r="I21" s="144" t="s">
        <v>225</v>
      </c>
      <c r="J21" s="145">
        <v>0.60176076572283155</v>
      </c>
      <c r="K21" s="140" t="s">
        <v>197</v>
      </c>
      <c r="L21" s="145">
        <v>0.36193813080886639</v>
      </c>
      <c r="M21" s="144" t="s">
        <v>222</v>
      </c>
      <c r="N21" s="146" t="str">
        <f t="shared" si="0"/>
        <v>Em Transição</v>
      </c>
    </row>
    <row r="22" spans="2:14">
      <c r="B22" s="72">
        <v>5101407</v>
      </c>
      <c r="C22" t="s">
        <v>14</v>
      </c>
      <c r="D22" t="s">
        <v>310</v>
      </c>
      <c r="E22" s="527"/>
      <c r="F22" s="482">
        <v>0.56466078161912503</v>
      </c>
      <c r="G22" s="144" t="s">
        <v>225</v>
      </c>
      <c r="H22" s="482">
        <v>0.62106342323954</v>
      </c>
      <c r="I22" s="144" t="s">
        <v>197</v>
      </c>
      <c r="J22" s="145">
        <v>0.42078309044248224</v>
      </c>
      <c r="K22" s="140" t="s">
        <v>222</v>
      </c>
      <c r="L22" s="145">
        <v>0.40865210441407751</v>
      </c>
      <c r="M22" s="144" t="s">
        <v>222</v>
      </c>
      <c r="N22" s="146" t="str">
        <f t="shared" si="0"/>
        <v>Desigual</v>
      </c>
    </row>
    <row r="23" spans="2:14">
      <c r="B23" s="72">
        <v>5101605</v>
      </c>
      <c r="C23" t="s">
        <v>15</v>
      </c>
      <c r="D23" t="s">
        <v>219</v>
      </c>
      <c r="E23" s="527"/>
      <c r="F23" s="482">
        <v>0.12803418217499993</v>
      </c>
      <c r="G23" s="144" t="s">
        <v>222</v>
      </c>
      <c r="H23" s="482">
        <v>0.55623192042207137</v>
      </c>
      <c r="I23" s="144" t="s">
        <v>222</v>
      </c>
      <c r="J23" s="145">
        <v>0.6166003686558299</v>
      </c>
      <c r="K23" s="140" t="s">
        <v>225</v>
      </c>
      <c r="L23" s="145">
        <v>1</v>
      </c>
      <c r="M23" s="144" t="s">
        <v>225</v>
      </c>
      <c r="N23" s="146" t="str">
        <f t="shared" si="0"/>
        <v>Em Transição</v>
      </c>
    </row>
    <row r="24" spans="2:14">
      <c r="B24" s="72">
        <v>5101704</v>
      </c>
      <c r="C24" t="s">
        <v>16</v>
      </c>
      <c r="D24" t="s">
        <v>228</v>
      </c>
      <c r="E24" s="527"/>
      <c r="F24" s="482">
        <v>0.47821103017385047</v>
      </c>
      <c r="G24" s="144" t="s">
        <v>225</v>
      </c>
      <c r="H24" s="482">
        <v>0.67004195428161617</v>
      </c>
      <c r="I24" s="144" t="s">
        <v>197</v>
      </c>
      <c r="J24" s="145">
        <v>0.44782260996706025</v>
      </c>
      <c r="K24" s="140" t="s">
        <v>222</v>
      </c>
      <c r="L24" s="145">
        <v>0.4346877677731727</v>
      </c>
      <c r="M24" s="144" t="s">
        <v>222</v>
      </c>
      <c r="N24" s="146" t="str">
        <f t="shared" si="0"/>
        <v>Desigual</v>
      </c>
    </row>
    <row r="25" spans="2:14">
      <c r="B25" s="72">
        <v>5101803</v>
      </c>
      <c r="C25" t="s">
        <v>17</v>
      </c>
      <c r="D25" t="s">
        <v>220</v>
      </c>
      <c r="E25" s="527"/>
      <c r="F25" s="482">
        <v>0.55307534202021624</v>
      </c>
      <c r="G25" s="144" t="s">
        <v>225</v>
      </c>
      <c r="H25" s="482">
        <v>0.70720528470258492</v>
      </c>
      <c r="I25" s="144" t="s">
        <v>197</v>
      </c>
      <c r="J25" s="145">
        <v>0.58545449451154319</v>
      </c>
      <c r="K25" s="140" t="s">
        <v>197</v>
      </c>
      <c r="L25" s="145">
        <v>0.22621168797700164</v>
      </c>
      <c r="M25" s="144" t="s">
        <v>222</v>
      </c>
      <c r="N25" s="146" t="str">
        <f t="shared" si="0"/>
        <v>Em Ascensão</v>
      </c>
    </row>
    <row r="26" spans="2:14">
      <c r="B26" s="72">
        <v>5101852</v>
      </c>
      <c r="C26" t="s">
        <v>18</v>
      </c>
      <c r="D26" t="s">
        <v>224</v>
      </c>
      <c r="E26" s="527"/>
      <c r="F26" s="482">
        <v>0.48569693477063236</v>
      </c>
      <c r="G26" s="144" t="s">
        <v>225</v>
      </c>
      <c r="H26" s="482">
        <v>0.71233995230072578</v>
      </c>
      <c r="I26" s="144" t="s">
        <v>197</v>
      </c>
      <c r="J26" s="145">
        <v>0.46592670997358576</v>
      </c>
      <c r="K26" s="140" t="s">
        <v>222</v>
      </c>
      <c r="L26" s="145">
        <v>0.87787333188571814</v>
      </c>
      <c r="M26" s="144" t="s">
        <v>225</v>
      </c>
      <c r="N26" s="146" t="str">
        <f t="shared" si="0"/>
        <v>Em Ascensão</v>
      </c>
    </row>
    <row r="27" spans="2:14">
      <c r="B27" s="72">
        <v>5101902</v>
      </c>
      <c r="C27" t="s">
        <v>19</v>
      </c>
      <c r="D27" t="s">
        <v>228</v>
      </c>
      <c r="E27" s="527"/>
      <c r="F27" s="482">
        <v>0.47622508993517187</v>
      </c>
      <c r="G27" s="144" t="s">
        <v>225</v>
      </c>
      <c r="H27" s="482">
        <v>0.58709299286212646</v>
      </c>
      <c r="I27" s="144" t="s">
        <v>197</v>
      </c>
      <c r="J27" s="145">
        <v>0.45941381665487513</v>
      </c>
      <c r="K27" s="140" t="s">
        <v>222</v>
      </c>
      <c r="L27" s="145">
        <v>0.4942712031094747</v>
      </c>
      <c r="M27" s="144" t="s">
        <v>222</v>
      </c>
      <c r="N27" s="146" t="str">
        <f t="shared" si="0"/>
        <v>Desigual</v>
      </c>
    </row>
    <row r="28" spans="2:14">
      <c r="B28" s="72">
        <v>5102504</v>
      </c>
      <c r="C28" t="s">
        <v>20</v>
      </c>
      <c r="D28" t="s">
        <v>227</v>
      </c>
      <c r="E28" s="527"/>
      <c r="F28" s="482">
        <v>0.4987190876483325</v>
      </c>
      <c r="G28" s="144" t="s">
        <v>225</v>
      </c>
      <c r="H28" s="482">
        <v>0.62773991860753997</v>
      </c>
      <c r="I28" s="144" t="s">
        <v>197</v>
      </c>
      <c r="J28" s="145">
        <v>0.48362566707989924</v>
      </c>
      <c r="K28" s="140" t="s">
        <v>222</v>
      </c>
      <c r="L28" s="145">
        <v>0.43438292303321224</v>
      </c>
      <c r="M28" s="144" t="s">
        <v>222</v>
      </c>
      <c r="N28" s="146" t="str">
        <f t="shared" si="0"/>
        <v>Desigual</v>
      </c>
    </row>
    <row r="29" spans="2:14">
      <c r="B29" s="72">
        <v>5102603</v>
      </c>
      <c r="C29" t="s">
        <v>21</v>
      </c>
      <c r="D29" t="s">
        <v>220</v>
      </c>
      <c r="E29" s="527"/>
      <c r="F29" s="482">
        <v>0.32006867415899742</v>
      </c>
      <c r="G29" s="144" t="s">
        <v>222</v>
      </c>
      <c r="H29" s="482">
        <v>0.38969690992374884</v>
      </c>
      <c r="I29" s="144" t="s">
        <v>222</v>
      </c>
      <c r="J29" s="145">
        <v>0.38158620860899262</v>
      </c>
      <c r="K29" s="140" t="s">
        <v>222</v>
      </c>
      <c r="L29" s="145">
        <v>0.60229804355074568</v>
      </c>
      <c r="M29" s="144" t="s">
        <v>197</v>
      </c>
      <c r="N29" s="146" t="str">
        <f t="shared" si="0"/>
        <v>Vulnerável</v>
      </c>
    </row>
    <row r="30" spans="2:14">
      <c r="B30" s="72">
        <v>5102637</v>
      </c>
      <c r="C30" t="s">
        <v>22</v>
      </c>
      <c r="D30" t="s">
        <v>228</v>
      </c>
      <c r="E30" s="527"/>
      <c r="F30" s="482">
        <v>0.7356018139022078</v>
      </c>
      <c r="G30" s="144" t="s">
        <v>225</v>
      </c>
      <c r="H30" s="482">
        <v>0.72866569842117657</v>
      </c>
      <c r="I30" s="144" t="s">
        <v>225</v>
      </c>
      <c r="J30" s="145">
        <v>0.46277287754695623</v>
      </c>
      <c r="K30" s="140" t="s">
        <v>222</v>
      </c>
      <c r="L30" s="145">
        <v>0.46004778410881209</v>
      </c>
      <c r="M30" s="144" t="s">
        <v>222</v>
      </c>
      <c r="N30" s="146" t="str">
        <f t="shared" si="0"/>
        <v>Desigual</v>
      </c>
    </row>
    <row r="31" spans="2:14">
      <c r="B31" s="72">
        <v>5102678</v>
      </c>
      <c r="C31" t="s">
        <v>23</v>
      </c>
      <c r="D31" t="s">
        <v>223</v>
      </c>
      <c r="E31" s="527"/>
      <c r="F31" s="482">
        <v>0.58981891706114575</v>
      </c>
      <c r="G31" s="144" t="s">
        <v>225</v>
      </c>
      <c r="H31" s="482">
        <v>0.66765862436186807</v>
      </c>
      <c r="I31" s="144" t="s">
        <v>197</v>
      </c>
      <c r="J31" s="145">
        <v>0.55119428558791161</v>
      </c>
      <c r="K31" s="140" t="s">
        <v>197</v>
      </c>
      <c r="L31" s="145">
        <v>0.49892586107187548</v>
      </c>
      <c r="M31" s="144" t="s">
        <v>222</v>
      </c>
      <c r="N31" s="146" t="str">
        <f t="shared" si="0"/>
        <v>Em Ascensão</v>
      </c>
    </row>
    <row r="32" spans="2:14">
      <c r="B32" s="72">
        <v>5102686</v>
      </c>
      <c r="C32" t="s">
        <v>24</v>
      </c>
      <c r="D32" t="s">
        <v>227</v>
      </c>
      <c r="E32" s="527"/>
      <c r="F32" s="482">
        <v>0.78469910883491378</v>
      </c>
      <c r="G32" s="144" t="s">
        <v>225</v>
      </c>
      <c r="H32" s="482">
        <v>0.83831986794068003</v>
      </c>
      <c r="I32" s="144" t="s">
        <v>225</v>
      </c>
      <c r="J32" s="145">
        <v>0.59390756482411167</v>
      </c>
      <c r="K32" s="140" t="s">
        <v>197</v>
      </c>
      <c r="L32" s="145">
        <v>1</v>
      </c>
      <c r="M32" s="144" t="s">
        <v>225</v>
      </c>
      <c r="N32" s="148" t="str">
        <f t="shared" si="0"/>
        <v>Dinâmico</v>
      </c>
    </row>
    <row r="33" spans="2:14">
      <c r="B33" s="72">
        <v>5102694</v>
      </c>
      <c r="C33" t="s">
        <v>25</v>
      </c>
      <c r="D33" t="s">
        <v>224</v>
      </c>
      <c r="E33" s="527"/>
      <c r="F33" s="482">
        <v>0.28383707137550623</v>
      </c>
      <c r="G33" s="144" t="s">
        <v>222</v>
      </c>
      <c r="H33" s="482">
        <v>0.52840418003011436</v>
      </c>
      <c r="I33" s="144" t="s">
        <v>222</v>
      </c>
      <c r="J33" s="145">
        <v>0.57970329728877501</v>
      </c>
      <c r="K33" s="140" t="s">
        <v>197</v>
      </c>
      <c r="L33" s="145">
        <v>0.64809346951228664</v>
      </c>
      <c r="M33" s="144" t="s">
        <v>197</v>
      </c>
      <c r="N33" s="146" t="str">
        <f t="shared" si="0"/>
        <v>Em Transição</v>
      </c>
    </row>
    <row r="34" spans="2:14">
      <c r="B34" s="72">
        <v>5102702</v>
      </c>
      <c r="C34" t="s">
        <v>26</v>
      </c>
      <c r="D34" t="s">
        <v>220</v>
      </c>
      <c r="E34" s="527"/>
      <c r="F34" s="482">
        <v>0.57161207094230393</v>
      </c>
      <c r="G34" s="144" t="s">
        <v>225</v>
      </c>
      <c r="H34" s="482">
        <v>0.67925286234306959</v>
      </c>
      <c r="I34" s="144" t="s">
        <v>197</v>
      </c>
      <c r="J34" s="145">
        <v>0.55552551645852266</v>
      </c>
      <c r="K34" s="140" t="s">
        <v>197</v>
      </c>
      <c r="L34" s="145">
        <v>0.32066935758435511</v>
      </c>
      <c r="M34" s="144" t="s">
        <v>222</v>
      </c>
      <c r="N34" s="146" t="str">
        <f t="shared" si="0"/>
        <v>Em Ascensão</v>
      </c>
    </row>
    <row r="35" spans="2:14">
      <c r="B35" s="72">
        <v>5102793</v>
      </c>
      <c r="C35" t="s">
        <v>27</v>
      </c>
      <c r="D35" t="s">
        <v>221</v>
      </c>
      <c r="E35" s="527"/>
      <c r="F35" s="482">
        <v>0.2731600521863532</v>
      </c>
      <c r="G35" s="144" t="s">
        <v>222</v>
      </c>
      <c r="H35" s="482">
        <v>0.62700204756105848</v>
      </c>
      <c r="I35" s="144" t="s">
        <v>197</v>
      </c>
      <c r="J35" s="145">
        <v>0.47270137519214595</v>
      </c>
      <c r="K35" s="140" t="s">
        <v>222</v>
      </c>
      <c r="L35" s="145">
        <v>1</v>
      </c>
      <c r="M35" s="144" t="s">
        <v>225</v>
      </c>
      <c r="N35" s="146" t="str">
        <f t="shared" si="0"/>
        <v>Em Transição</v>
      </c>
    </row>
    <row r="36" spans="2:14">
      <c r="B36" s="72">
        <v>5102850</v>
      </c>
      <c r="C36" t="s">
        <v>28</v>
      </c>
      <c r="D36" t="s">
        <v>310</v>
      </c>
      <c r="E36" s="527"/>
      <c r="F36" s="482">
        <v>0.29244047041915205</v>
      </c>
      <c r="G36" s="144" t="s">
        <v>222</v>
      </c>
      <c r="H36" s="482">
        <v>0.53474408553408637</v>
      </c>
      <c r="I36" s="144" t="s">
        <v>222</v>
      </c>
      <c r="J36" s="145">
        <v>0.56294607714387124</v>
      </c>
      <c r="K36" s="140" t="s">
        <v>197</v>
      </c>
      <c r="L36" s="145">
        <v>1</v>
      </c>
      <c r="M36" s="144" t="s">
        <v>225</v>
      </c>
      <c r="N36" s="146" t="str">
        <f t="shared" si="0"/>
        <v>Em Transição</v>
      </c>
    </row>
    <row r="37" spans="2:14">
      <c r="B37" s="72">
        <v>5103007</v>
      </c>
      <c r="C37" t="s">
        <v>29</v>
      </c>
      <c r="D37" t="s">
        <v>219</v>
      </c>
      <c r="E37" s="527"/>
      <c r="F37" s="482">
        <v>0.39704252075711643</v>
      </c>
      <c r="G37" s="144" t="s">
        <v>222</v>
      </c>
      <c r="H37" s="482">
        <v>0.63063032207018221</v>
      </c>
      <c r="I37" s="144" t="s">
        <v>197</v>
      </c>
      <c r="J37" s="145">
        <v>0.44337342682310826</v>
      </c>
      <c r="K37" s="140" t="s">
        <v>222</v>
      </c>
      <c r="L37" s="145">
        <v>0.37931046865343693</v>
      </c>
      <c r="M37" s="144" t="s">
        <v>222</v>
      </c>
      <c r="N37" s="146" t="str">
        <f t="shared" si="0"/>
        <v>Vulnerável</v>
      </c>
    </row>
    <row r="38" spans="2:14">
      <c r="B38" s="72">
        <v>5103056</v>
      </c>
      <c r="C38" t="s">
        <v>30</v>
      </c>
      <c r="D38" t="s">
        <v>229</v>
      </c>
      <c r="E38" s="527"/>
      <c r="F38" s="482">
        <v>0.42066966849312754</v>
      </c>
      <c r="G38" s="144" t="s">
        <v>222</v>
      </c>
      <c r="H38" s="482">
        <v>0.70122489555767398</v>
      </c>
      <c r="I38" s="144" t="s">
        <v>197</v>
      </c>
      <c r="J38" s="145">
        <v>0.48461338173090257</v>
      </c>
      <c r="K38" s="140" t="s">
        <v>222</v>
      </c>
      <c r="L38" s="145">
        <v>0.50454574936318441</v>
      </c>
      <c r="M38" s="144" t="s">
        <v>197</v>
      </c>
      <c r="N38" s="146" t="str">
        <f t="shared" si="0"/>
        <v>Em Transição</v>
      </c>
    </row>
    <row r="39" spans="2:14">
      <c r="B39" s="72">
        <v>5103106</v>
      </c>
      <c r="C39" t="s">
        <v>31</v>
      </c>
      <c r="D39" t="s">
        <v>220</v>
      </c>
      <c r="E39" s="527"/>
      <c r="F39" s="482">
        <v>0.4966772858965981</v>
      </c>
      <c r="G39" s="144" t="s">
        <v>225</v>
      </c>
      <c r="H39" s="482">
        <v>0.5372650863298909</v>
      </c>
      <c r="I39" s="144" t="s">
        <v>222</v>
      </c>
      <c r="J39" s="145">
        <v>0.51887170858536369</v>
      </c>
      <c r="K39" s="140" t="s">
        <v>197</v>
      </c>
      <c r="L39" s="145">
        <v>0.40779875182994191</v>
      </c>
      <c r="M39" s="144" t="s">
        <v>222</v>
      </c>
      <c r="N39" s="146" t="str">
        <f t="shared" si="0"/>
        <v>Desigual</v>
      </c>
    </row>
    <row r="40" spans="2:14">
      <c r="B40" s="72">
        <v>5103205</v>
      </c>
      <c r="C40" t="s">
        <v>32</v>
      </c>
      <c r="D40" t="s">
        <v>221</v>
      </c>
      <c r="E40" s="527"/>
      <c r="F40" s="482">
        <v>0.45958563868856972</v>
      </c>
      <c r="G40" s="144" t="s">
        <v>222</v>
      </c>
      <c r="H40" s="482">
        <v>0.83959720448458786</v>
      </c>
      <c r="I40" s="144" t="s">
        <v>225</v>
      </c>
      <c r="J40" s="145">
        <v>0.5256150389911256</v>
      </c>
      <c r="K40" s="140" t="s">
        <v>197</v>
      </c>
      <c r="L40" s="145">
        <v>0.48568516591404209</v>
      </c>
      <c r="M40" s="144" t="s">
        <v>222</v>
      </c>
      <c r="N40" s="148" t="str">
        <f t="shared" si="0"/>
        <v>Em Transição</v>
      </c>
    </row>
    <row r="41" spans="2:14">
      <c r="B41" s="72">
        <v>5103254</v>
      </c>
      <c r="C41" t="s">
        <v>33</v>
      </c>
      <c r="D41" t="s">
        <v>310</v>
      </c>
      <c r="E41" s="527"/>
      <c r="F41" s="482">
        <v>0.19365890976224026</v>
      </c>
      <c r="G41" s="144" t="s">
        <v>222</v>
      </c>
      <c r="H41" s="482">
        <v>0.56837962705131884</v>
      </c>
      <c r="I41" s="144" t="s">
        <v>222</v>
      </c>
      <c r="J41" s="145">
        <v>0.35767970801587495</v>
      </c>
      <c r="K41" s="140" t="s">
        <v>222</v>
      </c>
      <c r="L41" s="145">
        <v>0.62988038955680437</v>
      </c>
      <c r="M41" s="144" t="s">
        <v>197</v>
      </c>
      <c r="N41" s="146" t="str">
        <f t="shared" si="0"/>
        <v>Vulnerável</v>
      </c>
    </row>
    <row r="42" spans="2:14">
      <c r="B42" s="72">
        <v>5103304</v>
      </c>
      <c r="C42" t="s">
        <v>34</v>
      </c>
      <c r="D42" t="s">
        <v>227</v>
      </c>
      <c r="E42" s="527"/>
      <c r="F42" s="482">
        <v>0.39887879315692976</v>
      </c>
      <c r="G42" s="144" t="s">
        <v>222</v>
      </c>
      <c r="H42" s="482">
        <v>0.66020159287623703</v>
      </c>
      <c r="I42" s="144" t="s">
        <v>197</v>
      </c>
      <c r="J42" s="145">
        <v>0.4192563608913662</v>
      </c>
      <c r="K42" s="140" t="s">
        <v>222</v>
      </c>
      <c r="L42" s="145">
        <v>0.45058575107945253</v>
      </c>
      <c r="M42" s="144" t="s">
        <v>222</v>
      </c>
      <c r="N42" s="146" t="str">
        <f t="shared" si="0"/>
        <v>Vulnerável</v>
      </c>
    </row>
    <row r="43" spans="2:14">
      <c r="B43" s="72">
        <v>5103353</v>
      </c>
      <c r="C43" t="s">
        <v>35</v>
      </c>
      <c r="D43" t="s">
        <v>224</v>
      </c>
      <c r="E43" s="527"/>
      <c r="F43" s="482">
        <v>0.4249651358577034</v>
      </c>
      <c r="G43" s="144" t="s">
        <v>222</v>
      </c>
      <c r="H43" s="482">
        <v>0.57364461547081935</v>
      </c>
      <c r="I43" s="144" t="s">
        <v>222</v>
      </c>
      <c r="J43" s="145">
        <v>0.4915286019662547</v>
      </c>
      <c r="K43" s="140" t="s">
        <v>222</v>
      </c>
      <c r="L43" s="145">
        <v>0.4003315310636143</v>
      </c>
      <c r="M43" s="144" t="s">
        <v>222</v>
      </c>
      <c r="N43" s="146" t="str">
        <f t="shared" si="0"/>
        <v>Vulnerável</v>
      </c>
    </row>
    <row r="44" spans="2:14">
      <c r="B44" s="72">
        <v>5103361</v>
      </c>
      <c r="C44" t="s">
        <v>36</v>
      </c>
      <c r="D44" t="s">
        <v>227</v>
      </c>
      <c r="E44" s="527"/>
      <c r="F44" s="482">
        <v>0.37363601186013135</v>
      </c>
      <c r="G44" s="144" t="s">
        <v>222</v>
      </c>
      <c r="H44" s="482">
        <v>0.65658461188620443</v>
      </c>
      <c r="I44" s="144" t="s">
        <v>197</v>
      </c>
      <c r="J44" s="145">
        <v>0.56107617796299114</v>
      </c>
      <c r="K44" s="140" t="s">
        <v>197</v>
      </c>
      <c r="L44" s="145">
        <v>1</v>
      </c>
      <c r="M44" s="144" t="s">
        <v>225</v>
      </c>
      <c r="N44" s="146" t="str">
        <f t="shared" si="0"/>
        <v>Equitativo</v>
      </c>
    </row>
    <row r="45" spans="2:14">
      <c r="B45" s="72">
        <v>5103379</v>
      </c>
      <c r="C45" t="s">
        <v>37</v>
      </c>
      <c r="D45" t="s">
        <v>310</v>
      </c>
      <c r="E45" s="527"/>
      <c r="F45" s="482">
        <v>0.13760625463078868</v>
      </c>
      <c r="G45" s="144" t="s">
        <v>222</v>
      </c>
      <c r="H45" s="482">
        <v>0.54679802998420635</v>
      </c>
      <c r="I45" s="144" t="s">
        <v>222</v>
      </c>
      <c r="J45" s="145">
        <v>0.52785450060190553</v>
      </c>
      <c r="K45" s="140" t="s">
        <v>197</v>
      </c>
      <c r="L45" s="145">
        <v>0.68194546816424073</v>
      </c>
      <c r="M45" s="144" t="s">
        <v>197</v>
      </c>
      <c r="N45" s="146" t="str">
        <f t="shared" si="0"/>
        <v>Em Transição</v>
      </c>
    </row>
    <row r="46" spans="2:14">
      <c r="B46" s="72">
        <v>5103403</v>
      </c>
      <c r="C46" t="s">
        <v>38</v>
      </c>
      <c r="D46" t="s">
        <v>219</v>
      </c>
      <c r="E46" s="527"/>
      <c r="F46" s="482">
        <v>0.82323843105168648</v>
      </c>
      <c r="G46" s="144" t="s">
        <v>225</v>
      </c>
      <c r="H46" s="482">
        <v>0.72716411230773936</v>
      </c>
      <c r="I46" s="144" t="s">
        <v>225</v>
      </c>
      <c r="J46" s="145">
        <v>0.59447619098987037</v>
      </c>
      <c r="K46" s="140" t="s">
        <v>197</v>
      </c>
      <c r="L46" s="145">
        <v>0.21651303186297219</v>
      </c>
      <c r="M46" s="144" t="s">
        <v>222</v>
      </c>
      <c r="N46" s="146" t="str">
        <f t="shared" si="0"/>
        <v>Em Ascensão</v>
      </c>
    </row>
    <row r="47" spans="2:14">
      <c r="B47" s="72">
        <v>5103437</v>
      </c>
      <c r="C47" t="s">
        <v>39</v>
      </c>
      <c r="D47" t="s">
        <v>227</v>
      </c>
      <c r="E47" s="527"/>
      <c r="F47" s="482">
        <v>0.2534418542905762</v>
      </c>
      <c r="G47" s="144" t="s">
        <v>222</v>
      </c>
      <c r="H47" s="482">
        <v>0.68601002749607909</v>
      </c>
      <c r="I47" s="144" t="s">
        <v>197</v>
      </c>
      <c r="J47" s="145">
        <v>0.55943564018663805</v>
      </c>
      <c r="K47" s="140" t="s">
        <v>197</v>
      </c>
      <c r="L47" s="145">
        <v>1</v>
      </c>
      <c r="M47" s="144" t="s">
        <v>225</v>
      </c>
      <c r="N47" s="146" t="str">
        <f t="shared" si="0"/>
        <v>Equitativo</v>
      </c>
    </row>
    <row r="48" spans="2:14">
      <c r="B48" s="72">
        <v>5103452</v>
      </c>
      <c r="C48" t="s">
        <v>40</v>
      </c>
      <c r="D48" t="s">
        <v>228</v>
      </c>
      <c r="E48" s="527"/>
      <c r="F48" s="482">
        <v>0.28898460039686152</v>
      </c>
      <c r="G48" s="144" t="s">
        <v>222</v>
      </c>
      <c r="H48" s="482">
        <v>0.64593658002178111</v>
      </c>
      <c r="I48" s="144" t="s">
        <v>197</v>
      </c>
      <c r="J48" s="145">
        <v>0.51157132234754332</v>
      </c>
      <c r="K48" s="140" t="s">
        <v>197</v>
      </c>
      <c r="L48" s="145">
        <v>1</v>
      </c>
      <c r="M48" s="144" t="s">
        <v>225</v>
      </c>
      <c r="N48" s="146" t="str">
        <f t="shared" si="0"/>
        <v>Equitativo</v>
      </c>
    </row>
    <row r="49" spans="2:14">
      <c r="B49" s="72">
        <v>5103502</v>
      </c>
      <c r="C49" t="s">
        <v>41</v>
      </c>
      <c r="D49" t="s">
        <v>226</v>
      </c>
      <c r="E49" s="527"/>
      <c r="F49" s="482">
        <v>0.69414370071277043</v>
      </c>
      <c r="G49" s="144" t="s">
        <v>225</v>
      </c>
      <c r="H49" s="482">
        <v>0.76412003217061031</v>
      </c>
      <c r="I49" s="144" t="s">
        <v>225</v>
      </c>
      <c r="J49" s="145">
        <v>0.51948046072745058</v>
      </c>
      <c r="K49" s="140" t="s">
        <v>197</v>
      </c>
      <c r="L49" s="145">
        <v>0.35048128375491205</v>
      </c>
      <c r="M49" s="144" t="s">
        <v>222</v>
      </c>
      <c r="N49" s="148" t="str">
        <f t="shared" si="0"/>
        <v>Em Ascensão</v>
      </c>
    </row>
    <row r="50" spans="2:14">
      <c r="B50" s="72">
        <v>5103601</v>
      </c>
      <c r="C50" t="s">
        <v>42</v>
      </c>
      <c r="D50" t="s">
        <v>223</v>
      </c>
      <c r="E50" s="527"/>
      <c r="F50" s="482">
        <v>0.44052890635947239</v>
      </c>
      <c r="G50" s="144" t="s">
        <v>222</v>
      </c>
      <c r="H50" s="482">
        <v>0.73578061498061409</v>
      </c>
      <c r="I50" s="144" t="s">
        <v>225</v>
      </c>
      <c r="J50" s="145">
        <v>0.46295444655215534</v>
      </c>
      <c r="K50" s="140" t="s">
        <v>222</v>
      </c>
      <c r="L50" s="145">
        <v>0.43770169961441052</v>
      </c>
      <c r="M50" s="144" t="s">
        <v>222</v>
      </c>
      <c r="N50" s="146" t="str">
        <f t="shared" si="0"/>
        <v>Vulnerável</v>
      </c>
    </row>
    <row r="51" spans="2:14">
      <c r="B51" s="72">
        <v>5103700</v>
      </c>
      <c r="C51" t="s">
        <v>43</v>
      </c>
      <c r="D51" t="s">
        <v>229</v>
      </c>
      <c r="E51" s="527"/>
      <c r="F51" s="482">
        <v>0.42730220318944051</v>
      </c>
      <c r="G51" s="144" t="s">
        <v>222</v>
      </c>
      <c r="H51" s="482">
        <v>0.60534237924626477</v>
      </c>
      <c r="I51" s="144" t="s">
        <v>197</v>
      </c>
      <c r="J51" s="145">
        <v>0.41938616480798641</v>
      </c>
      <c r="K51" s="140" t="s">
        <v>222</v>
      </c>
      <c r="L51" s="145">
        <v>0.63055882667078056</v>
      </c>
      <c r="M51" s="144" t="s">
        <v>197</v>
      </c>
      <c r="N51" s="146" t="str">
        <f t="shared" si="0"/>
        <v>Em Transição</v>
      </c>
    </row>
    <row r="52" spans="2:14">
      <c r="B52" s="72">
        <v>5103809</v>
      </c>
      <c r="C52" t="s">
        <v>44</v>
      </c>
      <c r="D52" t="s">
        <v>227</v>
      </c>
      <c r="E52" s="527"/>
      <c r="F52" s="482">
        <v>0.37801246687035872</v>
      </c>
      <c r="G52" s="144" t="s">
        <v>222</v>
      </c>
      <c r="H52" s="482">
        <v>0.78146475995005715</v>
      </c>
      <c r="I52" s="144" t="s">
        <v>225</v>
      </c>
      <c r="J52" s="145">
        <v>0.64883813167883841</v>
      </c>
      <c r="K52" s="140" t="s">
        <v>225</v>
      </c>
      <c r="L52" s="145">
        <v>1</v>
      </c>
      <c r="M52" s="144" t="s">
        <v>225</v>
      </c>
      <c r="N52" s="146" t="str">
        <f t="shared" si="0"/>
        <v>Equitativo</v>
      </c>
    </row>
    <row r="53" spans="2:14">
      <c r="B53" s="72">
        <v>5103858</v>
      </c>
      <c r="C53" t="s">
        <v>45</v>
      </c>
      <c r="D53" t="s">
        <v>223</v>
      </c>
      <c r="E53" s="527"/>
      <c r="F53" s="482">
        <v>0.48862436644648627</v>
      </c>
      <c r="G53" s="144" t="s">
        <v>225</v>
      </c>
      <c r="H53" s="482">
        <v>0.6500710354346948</v>
      </c>
      <c r="I53" s="144" t="s">
        <v>197</v>
      </c>
      <c r="J53" s="145">
        <v>0.63568617041332665</v>
      </c>
      <c r="K53" s="140" t="s">
        <v>225</v>
      </c>
      <c r="L53" s="145">
        <v>0.6282266919894498</v>
      </c>
      <c r="M53" s="144" t="s">
        <v>197</v>
      </c>
      <c r="N53" s="146" t="str">
        <f t="shared" si="0"/>
        <v>Dinâmico</v>
      </c>
    </row>
    <row r="54" spans="2:14">
      <c r="B54" s="72">
        <v>5103908</v>
      </c>
      <c r="C54" t="s">
        <v>46</v>
      </c>
      <c r="D54" t="s">
        <v>220</v>
      </c>
      <c r="E54" s="527"/>
      <c r="F54" s="482">
        <v>0.37942863513156783</v>
      </c>
      <c r="G54" s="144" t="s">
        <v>222</v>
      </c>
      <c r="H54" s="482">
        <v>0.46660482745946541</v>
      </c>
      <c r="I54" s="144" t="s">
        <v>222</v>
      </c>
      <c r="J54" s="145">
        <v>0.45928446232102038</v>
      </c>
      <c r="K54" s="140" t="s">
        <v>222</v>
      </c>
      <c r="L54" s="145">
        <v>0.5058900268281904</v>
      </c>
      <c r="M54" s="144" t="s">
        <v>197</v>
      </c>
      <c r="N54" s="146" t="str">
        <f t="shared" si="0"/>
        <v>Vulnerável</v>
      </c>
    </row>
    <row r="55" spans="2:14">
      <c r="B55" s="72">
        <v>5103957</v>
      </c>
      <c r="C55" t="s">
        <v>47</v>
      </c>
      <c r="D55" t="s">
        <v>227</v>
      </c>
      <c r="E55" s="527"/>
      <c r="F55" s="482">
        <v>0.37171577981659287</v>
      </c>
      <c r="G55" s="144" t="s">
        <v>222</v>
      </c>
      <c r="H55" s="482">
        <v>0.79850016763171949</v>
      </c>
      <c r="I55" s="144" t="s">
        <v>225</v>
      </c>
      <c r="J55" s="145">
        <v>0.60165817856324655</v>
      </c>
      <c r="K55" s="140" t="s">
        <v>197</v>
      </c>
      <c r="L55" s="145">
        <v>1</v>
      </c>
      <c r="M55" s="144" t="s">
        <v>225</v>
      </c>
      <c r="N55" s="146" t="str">
        <f t="shared" si="0"/>
        <v>Equitativo</v>
      </c>
    </row>
    <row r="56" spans="2:14">
      <c r="B56" s="72">
        <v>5104104</v>
      </c>
      <c r="C56" t="s">
        <v>48</v>
      </c>
      <c r="D56" t="s">
        <v>221</v>
      </c>
      <c r="E56" s="527"/>
      <c r="F56" s="482">
        <v>0.35490352493876087</v>
      </c>
      <c r="G56" s="144" t="s">
        <v>222</v>
      </c>
      <c r="H56" s="482">
        <v>0.64042511560963067</v>
      </c>
      <c r="I56" s="144" t="s">
        <v>197</v>
      </c>
      <c r="J56" s="145">
        <v>0.50909389881863776</v>
      </c>
      <c r="K56" s="140" t="s">
        <v>197</v>
      </c>
      <c r="L56" s="145">
        <v>0.44819078788676431</v>
      </c>
      <c r="M56" s="144" t="s">
        <v>222</v>
      </c>
      <c r="N56" s="146" t="str">
        <f t="shared" si="0"/>
        <v>Em Transição</v>
      </c>
    </row>
    <row r="57" spans="2:14">
      <c r="B57" s="72">
        <v>5104203</v>
      </c>
      <c r="C57" t="s">
        <v>49</v>
      </c>
      <c r="D57" t="s">
        <v>223</v>
      </c>
      <c r="E57" s="527"/>
      <c r="F57" s="482">
        <v>0.29530476493691443</v>
      </c>
      <c r="G57" s="144" t="s">
        <v>222</v>
      </c>
      <c r="H57" s="482">
        <v>0.60088023799543322</v>
      </c>
      <c r="I57" s="144" t="s">
        <v>197</v>
      </c>
      <c r="J57" s="145">
        <v>0.62783554833344268</v>
      </c>
      <c r="K57" s="140" t="s">
        <v>225</v>
      </c>
      <c r="L57" s="145">
        <v>0.64777669928852921</v>
      </c>
      <c r="M57" s="144" t="s">
        <v>197</v>
      </c>
      <c r="N57" s="146" t="str">
        <f t="shared" si="0"/>
        <v>Equitativo</v>
      </c>
    </row>
    <row r="58" spans="2:14">
      <c r="B58" s="72">
        <v>5104500</v>
      </c>
      <c r="C58" t="s">
        <v>50</v>
      </c>
      <c r="D58" t="s">
        <v>227</v>
      </c>
      <c r="E58" s="527"/>
      <c r="F58" s="482">
        <v>0.31538525631506953</v>
      </c>
      <c r="G58" s="144" t="s">
        <v>222</v>
      </c>
      <c r="H58" s="482">
        <v>0.62672079663355851</v>
      </c>
      <c r="I58" s="144" t="s">
        <v>197</v>
      </c>
      <c r="J58" s="145">
        <v>0.45146271990968989</v>
      </c>
      <c r="K58" s="140" t="s">
        <v>222</v>
      </c>
      <c r="L58" s="145">
        <v>1</v>
      </c>
      <c r="M58" s="144" t="s">
        <v>225</v>
      </c>
      <c r="N58" s="146" t="str">
        <f t="shared" si="0"/>
        <v>Em Transição</v>
      </c>
    </row>
    <row r="59" spans="2:14">
      <c r="B59" s="72">
        <v>5104526</v>
      </c>
      <c r="C59" t="s">
        <v>51</v>
      </c>
      <c r="D59" t="s">
        <v>230</v>
      </c>
      <c r="E59" s="527"/>
      <c r="F59" s="482">
        <v>0.68731310461035489</v>
      </c>
      <c r="G59" s="144" t="s">
        <v>225</v>
      </c>
      <c r="H59" s="482">
        <v>0.84494257412804596</v>
      </c>
      <c r="I59" s="144" t="s">
        <v>225</v>
      </c>
      <c r="J59" s="145">
        <v>0.48132500924276078</v>
      </c>
      <c r="K59" s="140" t="s">
        <v>222</v>
      </c>
      <c r="L59" s="145">
        <v>1</v>
      </c>
      <c r="M59" s="144" t="s">
        <v>225</v>
      </c>
      <c r="N59" s="146" t="str">
        <f t="shared" si="0"/>
        <v>Em Ascensão</v>
      </c>
    </row>
    <row r="60" spans="2:14">
      <c r="B60" s="72">
        <v>5104542</v>
      </c>
      <c r="C60" t="s">
        <v>52</v>
      </c>
      <c r="D60" t="s">
        <v>230</v>
      </c>
      <c r="E60" s="527"/>
      <c r="F60" s="482">
        <v>0.41595758315811637</v>
      </c>
      <c r="G60" s="144" t="s">
        <v>222</v>
      </c>
      <c r="H60" s="482">
        <v>0.81609982332528253</v>
      </c>
      <c r="I60" s="144" t="s">
        <v>225</v>
      </c>
      <c r="J60" s="145">
        <v>0.48043380358672855</v>
      </c>
      <c r="K60" s="140" t="s">
        <v>222</v>
      </c>
      <c r="L60" s="145">
        <v>1</v>
      </c>
      <c r="M60" s="144" t="s">
        <v>225</v>
      </c>
      <c r="N60" s="146" t="str">
        <f t="shared" si="0"/>
        <v>Em Transição</v>
      </c>
    </row>
    <row r="61" spans="2:14">
      <c r="B61" s="72">
        <v>5104559</v>
      </c>
      <c r="C61" t="s">
        <v>53</v>
      </c>
      <c r="D61" t="s">
        <v>229</v>
      </c>
      <c r="E61" s="527"/>
      <c r="F61" s="482">
        <v>0.62327424696498701</v>
      </c>
      <c r="G61" s="144" t="s">
        <v>225</v>
      </c>
      <c r="H61" s="482">
        <v>0.82622000239535953</v>
      </c>
      <c r="I61" s="144" t="s">
        <v>225</v>
      </c>
      <c r="J61" s="145">
        <v>0.4955035256336674</v>
      </c>
      <c r="K61" s="140" t="s">
        <v>222</v>
      </c>
      <c r="L61" s="145">
        <v>0.47055347579760876</v>
      </c>
      <c r="M61" s="144" t="s">
        <v>222</v>
      </c>
      <c r="N61" s="146" t="str">
        <f t="shared" si="0"/>
        <v>Desigual</v>
      </c>
    </row>
    <row r="62" spans="2:14">
      <c r="B62" s="72">
        <v>5104609</v>
      </c>
      <c r="C62" t="s">
        <v>54</v>
      </c>
      <c r="D62" t="s">
        <v>223</v>
      </c>
      <c r="E62" s="527"/>
      <c r="F62" s="482">
        <v>0.61028385763038062</v>
      </c>
      <c r="G62" s="144" t="s">
        <v>225</v>
      </c>
      <c r="H62" s="482">
        <v>0.64668813531291558</v>
      </c>
      <c r="I62" s="144" t="s">
        <v>197</v>
      </c>
      <c r="J62" s="145">
        <v>0.52208964530613178</v>
      </c>
      <c r="K62" s="140" t="s">
        <v>197</v>
      </c>
      <c r="L62" s="145">
        <v>0.64965508478814993</v>
      </c>
      <c r="M62" s="144" t="s">
        <v>197</v>
      </c>
      <c r="N62" s="148" t="str">
        <f t="shared" si="0"/>
        <v>Dinâmico</v>
      </c>
    </row>
    <row r="63" spans="2:14">
      <c r="B63" s="72">
        <v>5104807</v>
      </c>
      <c r="C63" t="s">
        <v>55</v>
      </c>
      <c r="D63" t="s">
        <v>223</v>
      </c>
      <c r="E63" s="527"/>
      <c r="F63" s="482">
        <v>0.54703385141675664</v>
      </c>
      <c r="G63" s="144" t="s">
        <v>225</v>
      </c>
      <c r="H63" s="482">
        <v>0.81069962894737935</v>
      </c>
      <c r="I63" s="144" t="s">
        <v>225</v>
      </c>
      <c r="J63" s="145">
        <v>0.54416071746323724</v>
      </c>
      <c r="K63" s="140" t="s">
        <v>197</v>
      </c>
      <c r="L63" s="145">
        <v>0.42062086846002211</v>
      </c>
      <c r="M63" s="144" t="s">
        <v>222</v>
      </c>
      <c r="N63" s="146" t="str">
        <f t="shared" si="0"/>
        <v>Em Ascensão</v>
      </c>
    </row>
    <row r="64" spans="2:14">
      <c r="B64" s="72">
        <v>5104906</v>
      </c>
      <c r="C64" t="s">
        <v>56</v>
      </c>
      <c r="D64" t="s">
        <v>219</v>
      </c>
      <c r="E64" s="527"/>
      <c r="F64" s="482">
        <v>0.22875633373582818</v>
      </c>
      <c r="G64" s="144" t="s">
        <v>222</v>
      </c>
      <c r="H64" s="482">
        <v>0.61859706704735518</v>
      </c>
      <c r="I64" s="144" t="s">
        <v>197</v>
      </c>
      <c r="J64" s="145">
        <v>0.59789369212280752</v>
      </c>
      <c r="K64" s="140" t="s">
        <v>197</v>
      </c>
      <c r="L64" s="145">
        <v>0.82033254664289945</v>
      </c>
      <c r="M64" s="144" t="s">
        <v>225</v>
      </c>
      <c r="N64" s="146" t="str">
        <f t="shared" si="0"/>
        <v>Equitativo</v>
      </c>
    </row>
    <row r="65" spans="2:14">
      <c r="B65" s="72">
        <v>5105002</v>
      </c>
      <c r="C65" t="s">
        <v>57</v>
      </c>
      <c r="D65" t="s">
        <v>227</v>
      </c>
      <c r="E65" s="527"/>
      <c r="F65" s="482">
        <v>0.38305756958942178</v>
      </c>
      <c r="G65" s="144" t="s">
        <v>222</v>
      </c>
      <c r="H65" s="482">
        <v>0.78235854428682305</v>
      </c>
      <c r="I65" s="144" t="s">
        <v>225</v>
      </c>
      <c r="J65" s="145">
        <v>0.53459533252653968</v>
      </c>
      <c r="K65" s="140" t="s">
        <v>197</v>
      </c>
      <c r="L65" s="145">
        <v>0.72234119159971022</v>
      </c>
      <c r="M65" s="144" t="s">
        <v>197</v>
      </c>
      <c r="N65" s="146" t="str">
        <f t="shared" si="0"/>
        <v>Equitativo</v>
      </c>
    </row>
    <row r="66" spans="2:14">
      <c r="B66" s="72">
        <v>5105101</v>
      </c>
      <c r="C66" t="s">
        <v>58</v>
      </c>
      <c r="D66" t="s">
        <v>311</v>
      </c>
      <c r="E66" s="527"/>
      <c r="F66" s="482">
        <v>0.4512064127392178</v>
      </c>
      <c r="G66" s="144" t="s">
        <v>222</v>
      </c>
      <c r="H66" s="482">
        <v>0.75161072920504468</v>
      </c>
      <c r="I66" s="144" t="s">
        <v>225</v>
      </c>
      <c r="J66" s="145">
        <v>0.51238760630479263</v>
      </c>
      <c r="K66" s="140" t="s">
        <v>197</v>
      </c>
      <c r="L66" s="145">
        <v>0.54815720189341044</v>
      </c>
      <c r="M66" s="144" t="s">
        <v>197</v>
      </c>
      <c r="N66" s="146" t="str">
        <f t="shared" si="0"/>
        <v>Equitativo</v>
      </c>
    </row>
    <row r="67" spans="2:14">
      <c r="B67" s="72">
        <v>5105150</v>
      </c>
      <c r="C67" t="s">
        <v>59</v>
      </c>
      <c r="D67" t="s">
        <v>310</v>
      </c>
      <c r="E67" s="527"/>
      <c r="F67" s="482">
        <v>0.44019280185785986</v>
      </c>
      <c r="G67" s="144" t="s">
        <v>222</v>
      </c>
      <c r="H67" s="482">
        <v>0.77153743833435628</v>
      </c>
      <c r="I67" s="144" t="s">
        <v>225</v>
      </c>
      <c r="J67" s="145">
        <v>0.49971043495550133</v>
      </c>
      <c r="K67" s="140" t="s">
        <v>222</v>
      </c>
      <c r="L67" s="145">
        <v>0.4880615142807937</v>
      </c>
      <c r="M67" s="144" t="s">
        <v>222</v>
      </c>
      <c r="N67" s="146" t="str">
        <f t="shared" si="0"/>
        <v>Vulnerável</v>
      </c>
    </row>
    <row r="68" spans="2:14">
      <c r="B68" s="72">
        <v>5105176</v>
      </c>
      <c r="C68" t="s">
        <v>60</v>
      </c>
      <c r="D68" t="s">
        <v>310</v>
      </c>
      <c r="E68" s="527"/>
      <c r="F68" s="482">
        <v>0.27287415495309575</v>
      </c>
      <c r="G68" s="144" t="s">
        <v>222</v>
      </c>
      <c r="H68" s="482">
        <v>0.52446263014143457</v>
      </c>
      <c r="I68" s="144" t="s">
        <v>222</v>
      </c>
      <c r="J68" s="145">
        <v>0.52923916646418978</v>
      </c>
      <c r="K68" s="140" t="s">
        <v>197</v>
      </c>
      <c r="L68" s="145">
        <v>0.61571994802766294</v>
      </c>
      <c r="M68" s="144" t="s">
        <v>197</v>
      </c>
      <c r="N68" s="146" t="str">
        <f t="shared" si="0"/>
        <v>Em Transição</v>
      </c>
    </row>
    <row r="69" spans="2:14">
      <c r="B69" s="72">
        <v>5105200</v>
      </c>
      <c r="C69" t="s">
        <v>61</v>
      </c>
      <c r="D69" t="s">
        <v>223</v>
      </c>
      <c r="E69" s="527"/>
      <c r="F69" s="482">
        <v>0.38066248441091655</v>
      </c>
      <c r="G69" s="144" t="s">
        <v>222</v>
      </c>
      <c r="H69" s="482">
        <v>0.73150995176175349</v>
      </c>
      <c r="I69" s="144" t="s">
        <v>225</v>
      </c>
      <c r="J69" s="145">
        <v>0.67022401288126887</v>
      </c>
      <c r="K69" s="140" t="s">
        <v>225</v>
      </c>
      <c r="L69" s="145">
        <v>0.57334021252395906</v>
      </c>
      <c r="M69" s="144" t="s">
        <v>197</v>
      </c>
      <c r="N69" s="146" t="str">
        <f t="shared" si="0"/>
        <v>Equitativo</v>
      </c>
    </row>
    <row r="70" spans="2:14">
      <c r="B70" s="72">
        <v>5105234</v>
      </c>
      <c r="C70" t="s">
        <v>62</v>
      </c>
      <c r="D70" t="s">
        <v>227</v>
      </c>
      <c r="E70" s="527"/>
      <c r="F70" s="482">
        <v>0.40990750104350193</v>
      </c>
      <c r="G70" s="144" t="s">
        <v>222</v>
      </c>
      <c r="H70" s="482">
        <v>0.36618529503963437</v>
      </c>
      <c r="I70" s="144" t="s">
        <v>222</v>
      </c>
      <c r="J70" s="145">
        <v>0.45404111674750103</v>
      </c>
      <c r="K70" s="140" t="s">
        <v>222</v>
      </c>
      <c r="L70" s="145">
        <v>1</v>
      </c>
      <c r="M70" s="144" t="s">
        <v>225</v>
      </c>
      <c r="N70" s="146" t="str">
        <f t="shared" si="0"/>
        <v>Vulnerável</v>
      </c>
    </row>
    <row r="71" spans="2:14">
      <c r="B71" s="72">
        <v>5105259</v>
      </c>
      <c r="C71" t="s">
        <v>63</v>
      </c>
      <c r="D71" t="s">
        <v>230</v>
      </c>
      <c r="E71" s="527"/>
      <c r="F71" s="482">
        <v>0.75223730302260017</v>
      </c>
      <c r="G71" s="144" t="s">
        <v>225</v>
      </c>
      <c r="H71" s="482">
        <v>0.87867051094580995</v>
      </c>
      <c r="I71" s="144" t="s">
        <v>225</v>
      </c>
      <c r="J71" s="145">
        <v>0.50454325401205902</v>
      </c>
      <c r="K71" s="140" t="s">
        <v>197</v>
      </c>
      <c r="L71" s="145">
        <v>0.33943396138086634</v>
      </c>
      <c r="M71" s="144" t="s">
        <v>222</v>
      </c>
      <c r="N71" s="146" t="str">
        <f t="shared" si="0"/>
        <v>Em Ascensão</v>
      </c>
    </row>
    <row r="72" spans="2:14">
      <c r="B72" s="72">
        <v>5105309</v>
      </c>
      <c r="C72" t="s">
        <v>64</v>
      </c>
      <c r="D72" t="s">
        <v>224</v>
      </c>
      <c r="E72" s="527"/>
      <c r="F72" s="482">
        <v>0.16738451115371261</v>
      </c>
      <c r="G72" s="144" t="s">
        <v>222</v>
      </c>
      <c r="H72" s="482">
        <v>0.70741100907925492</v>
      </c>
      <c r="I72" s="144" t="s">
        <v>197</v>
      </c>
      <c r="J72" s="145">
        <v>0.46545920720538531</v>
      </c>
      <c r="K72" s="140" t="s">
        <v>222</v>
      </c>
      <c r="L72" s="145">
        <v>0.99478534825394482</v>
      </c>
      <c r="M72" s="144" t="s">
        <v>225</v>
      </c>
      <c r="N72" s="146" t="str">
        <f t="shared" si="0"/>
        <v>Em Transição</v>
      </c>
    </row>
    <row r="73" spans="2:14">
      <c r="B73" s="72">
        <v>5105580</v>
      </c>
      <c r="C73" t="s">
        <v>65</v>
      </c>
      <c r="D73" t="s">
        <v>229</v>
      </c>
      <c r="E73" s="527"/>
      <c r="F73" s="482">
        <v>0.44165118787090579</v>
      </c>
      <c r="G73" s="144" t="s">
        <v>222</v>
      </c>
      <c r="H73" s="482">
        <v>0.64347849958008307</v>
      </c>
      <c r="I73" s="144" t="s">
        <v>197</v>
      </c>
      <c r="J73" s="145">
        <v>0.5159048464723075</v>
      </c>
      <c r="K73" s="140" t="s">
        <v>197</v>
      </c>
      <c r="L73" s="145">
        <v>0.65892550293862451</v>
      </c>
      <c r="M73" s="144" t="s">
        <v>197</v>
      </c>
      <c r="N73" s="146" t="str">
        <f t="shared" ref="N73:N136" si="1">IF(AND(G73="Baixa",I73&lt;&gt;"Baixa",K73&lt;&gt;"Baixa",M73&lt;&gt;"Baixa"),"Equitativo",IF(AND(G73="Alta",I73&lt;&gt;"Baixa",K73&lt;&gt;"Baixa",M73&lt;&gt;"Baixa"),"Dinâmico",IF(AND(G73="Baixa",I73="Baixa",K73&lt;&gt;"Baixa",M73&lt;&gt;"Baixa"),"Em Transição",IF(AND(G73="Baixa",I73&lt;&gt;"Baixa",K73="Baixa",M73&lt;&gt;"Baixa"),"Em Transição",IF(AND(G73="Baixa",I73&lt;&gt;"Baixa",K73&lt;&gt;"Baixa",M73="Baixa"),"Em Transição",IF(AND(G73="Alta",I73="Baixa",K73&lt;&gt;"Baixa",M73&lt;&gt;"Baixa"),"Em Ascensão",IF(AND(G73="Alta",I73&lt;&gt;"Baixa",K73="Baixa",M73&lt;&gt;"Baixa"),"Em Ascensão",IF(AND(G73="Alta",I73&lt;&gt;"Baixa",K73&lt;&gt;"Baixa",M73="Baixa"),"Em Ascensão",IF(AND(G73="Baixa",I73="Baixa",K73="Baixa",M73="Baixa"),"Vulnerável",IF(AND(G73="Baixa",I73="Baixa",K73="Baixa",M73&lt;&gt;"Baixa"),"Vulnerável",IF(AND(G73="Baixa",I73="Baixa",K73&lt;&gt;"Baixa",M73="Baixa"),"Vulnerável",IF(AND(G73="Baixa",I73&lt;&gt;"Baixa",K73="Baixa",M73="Baixa"),"Vulnerável",IF(AND(G73="Alta",I73="Baixa",K73="Baixa",M73="Baixa"),"Desigual",IF(AND(G73="Alta",I73="Baixa",K73="Baixa",M73&lt;&gt;"Baixa"),"Desigual",IF(AND(G73="Alta",I73="Baixa",K73&lt;&gt;"Baixa",M73="Baixa"),"Desigual",IF(AND(G73="Alta",I73&lt;&gt;"Baixa",K73="Baixa",M73="Baixa"),"Desigual"))))))))))))))))</f>
        <v>Equitativo</v>
      </c>
    </row>
    <row r="74" spans="2:14">
      <c r="B74" s="72">
        <v>5105606</v>
      </c>
      <c r="C74" t="s">
        <v>66</v>
      </c>
      <c r="D74" t="s">
        <v>221</v>
      </c>
      <c r="E74" s="527"/>
      <c r="F74" s="482">
        <v>0.55186196351235506</v>
      </c>
      <c r="G74" s="144" t="s">
        <v>225</v>
      </c>
      <c r="H74" s="482">
        <v>0.85699677976016808</v>
      </c>
      <c r="I74" s="144" t="s">
        <v>225</v>
      </c>
      <c r="J74" s="145">
        <v>0.48150954959916398</v>
      </c>
      <c r="K74" s="140" t="s">
        <v>222</v>
      </c>
      <c r="L74" s="145">
        <v>0.45553147663694415</v>
      </c>
      <c r="M74" s="144" t="s">
        <v>222</v>
      </c>
      <c r="N74" s="146" t="str">
        <f t="shared" si="1"/>
        <v>Desigual</v>
      </c>
    </row>
    <row r="75" spans="2:14">
      <c r="B75" s="72">
        <v>5105622</v>
      </c>
      <c r="C75" t="s">
        <v>67</v>
      </c>
      <c r="D75" t="s">
        <v>227</v>
      </c>
      <c r="E75" s="527"/>
      <c r="F75" s="482">
        <v>0.48575697457094108</v>
      </c>
      <c r="G75" s="144" t="s">
        <v>225</v>
      </c>
      <c r="H75" s="482">
        <v>0.74213392110913334</v>
      </c>
      <c r="I75" s="144" t="s">
        <v>225</v>
      </c>
      <c r="J75" s="145">
        <v>0.49499033681319271</v>
      </c>
      <c r="K75" s="140" t="s">
        <v>222</v>
      </c>
      <c r="L75" s="145">
        <v>0.47772552855035899</v>
      </c>
      <c r="M75" s="144" t="s">
        <v>222</v>
      </c>
      <c r="N75" s="146" t="str">
        <f t="shared" si="1"/>
        <v>Desigual</v>
      </c>
    </row>
    <row r="76" spans="2:14">
      <c r="B76" s="72">
        <v>5105903</v>
      </c>
      <c r="C76" t="s">
        <v>68</v>
      </c>
      <c r="D76" t="s">
        <v>219</v>
      </c>
      <c r="E76" s="527"/>
      <c r="F76" s="482">
        <v>0.60184941877353504</v>
      </c>
      <c r="G76" s="144" t="s">
        <v>225</v>
      </c>
      <c r="H76" s="482">
        <v>0.66816134137112559</v>
      </c>
      <c r="I76" s="144" t="s">
        <v>197</v>
      </c>
      <c r="J76" s="145">
        <v>0.43082572558343823</v>
      </c>
      <c r="K76" s="140" t="s">
        <v>222</v>
      </c>
      <c r="L76" s="145">
        <v>0.43954723490810599</v>
      </c>
      <c r="M76" s="144" t="s">
        <v>222</v>
      </c>
      <c r="N76" s="146" t="str">
        <f t="shared" si="1"/>
        <v>Desigual</v>
      </c>
    </row>
    <row r="77" spans="2:14">
      <c r="B77" s="72">
        <v>5106000</v>
      </c>
      <c r="C77" t="s">
        <v>69</v>
      </c>
      <c r="D77" t="s">
        <v>226</v>
      </c>
      <c r="E77" s="527"/>
      <c r="F77" s="482">
        <v>0.42612814139101646</v>
      </c>
      <c r="G77" s="144" t="s">
        <v>222</v>
      </c>
      <c r="H77" s="482">
        <v>0.71661560359963672</v>
      </c>
      <c r="I77" s="144" t="s">
        <v>197</v>
      </c>
      <c r="J77" s="145">
        <v>0.54423171025329464</v>
      </c>
      <c r="K77" s="140" t="s">
        <v>197</v>
      </c>
      <c r="L77" s="145">
        <v>0.35936698485978585</v>
      </c>
      <c r="M77" s="144" t="s">
        <v>222</v>
      </c>
      <c r="N77" s="146" t="str">
        <f t="shared" si="1"/>
        <v>Em Transição</v>
      </c>
    </row>
    <row r="78" spans="2:14">
      <c r="B78" s="72">
        <v>5106109</v>
      </c>
      <c r="C78" t="s">
        <v>70</v>
      </c>
      <c r="D78" t="s">
        <v>219</v>
      </c>
      <c r="E78" s="527"/>
      <c r="F78" s="482">
        <v>0.31193501680234109</v>
      </c>
      <c r="G78" s="144" t="s">
        <v>222</v>
      </c>
      <c r="H78" s="482">
        <v>0.66955020761572381</v>
      </c>
      <c r="I78" s="144" t="s">
        <v>197</v>
      </c>
      <c r="J78" s="145">
        <v>0.53598990479116537</v>
      </c>
      <c r="K78" s="140" t="s">
        <v>197</v>
      </c>
      <c r="L78" s="145">
        <v>0.86130139548423779</v>
      </c>
      <c r="M78" s="144" t="s">
        <v>225</v>
      </c>
      <c r="N78" s="146" t="str">
        <f t="shared" si="1"/>
        <v>Equitativo</v>
      </c>
    </row>
    <row r="79" spans="2:14">
      <c r="B79" s="72">
        <v>5106158</v>
      </c>
      <c r="C79" t="s">
        <v>71</v>
      </c>
      <c r="D79" t="s">
        <v>221</v>
      </c>
      <c r="E79" s="527"/>
      <c r="F79" s="482">
        <v>0.22464275386326596</v>
      </c>
      <c r="G79" s="144" t="s">
        <v>222</v>
      </c>
      <c r="H79" s="482">
        <v>0.67303683868739861</v>
      </c>
      <c r="I79" s="144" t="s">
        <v>197</v>
      </c>
      <c r="J79" s="145">
        <v>0.52491575821676928</v>
      </c>
      <c r="K79" s="140" t="s">
        <v>197</v>
      </c>
      <c r="L79" s="145">
        <v>0.58159815281013016</v>
      </c>
      <c r="M79" s="144" t="s">
        <v>197</v>
      </c>
      <c r="N79" s="146" t="str">
        <f t="shared" si="1"/>
        <v>Equitativo</v>
      </c>
    </row>
    <row r="80" spans="2:14">
      <c r="B80" s="72">
        <v>5106208</v>
      </c>
      <c r="C80" t="s">
        <v>72</v>
      </c>
      <c r="D80" t="s">
        <v>219</v>
      </c>
      <c r="E80" s="527"/>
      <c r="F80" s="482">
        <v>0.36889326820508084</v>
      </c>
      <c r="G80" s="144" t="s">
        <v>222</v>
      </c>
      <c r="H80" s="482">
        <v>0.63467254235979453</v>
      </c>
      <c r="I80" s="144" t="s">
        <v>197</v>
      </c>
      <c r="J80" s="145">
        <v>0.75258862741479315</v>
      </c>
      <c r="K80" s="140" t="s">
        <v>225</v>
      </c>
      <c r="L80" s="145">
        <v>1</v>
      </c>
      <c r="M80" s="144" t="s">
        <v>225</v>
      </c>
      <c r="N80" s="146" t="str">
        <f t="shared" si="1"/>
        <v>Equitativo</v>
      </c>
    </row>
    <row r="81" spans="2:14">
      <c r="B81" s="72">
        <v>5106216</v>
      </c>
      <c r="C81" t="s">
        <v>73</v>
      </c>
      <c r="D81" t="s">
        <v>221</v>
      </c>
      <c r="E81" s="527"/>
      <c r="F81" s="482">
        <v>0.43921820989357008</v>
      </c>
      <c r="G81" s="144" t="s">
        <v>222</v>
      </c>
      <c r="H81" s="482">
        <v>0.74816781486082773</v>
      </c>
      <c r="I81" s="144" t="s">
        <v>225</v>
      </c>
      <c r="J81" s="145">
        <v>0.48306167097363056</v>
      </c>
      <c r="K81" s="140" t="s">
        <v>222</v>
      </c>
      <c r="L81" s="145">
        <v>0.51848993599348991</v>
      </c>
      <c r="M81" s="144" t="s">
        <v>197</v>
      </c>
      <c r="N81" s="148" t="str">
        <f t="shared" si="1"/>
        <v>Em Transição</v>
      </c>
    </row>
    <row r="82" spans="2:14">
      <c r="B82" s="72">
        <v>5108808</v>
      </c>
      <c r="C82" t="s">
        <v>74</v>
      </c>
      <c r="D82" t="s">
        <v>221</v>
      </c>
      <c r="E82" s="527"/>
      <c r="F82" s="482">
        <v>0.37730681205566274</v>
      </c>
      <c r="G82" s="144" t="s">
        <v>222</v>
      </c>
      <c r="H82" s="482">
        <v>0.64602729961673167</v>
      </c>
      <c r="I82" s="144" t="s">
        <v>197</v>
      </c>
      <c r="J82" s="145">
        <v>0.47120505857110612</v>
      </c>
      <c r="K82" s="140" t="s">
        <v>222</v>
      </c>
      <c r="L82" s="145">
        <v>1</v>
      </c>
      <c r="M82" s="144" t="s">
        <v>225</v>
      </c>
      <c r="N82" s="146" t="str">
        <f t="shared" si="1"/>
        <v>Em Transição</v>
      </c>
    </row>
    <row r="83" spans="2:14">
      <c r="B83" s="72">
        <v>5106182</v>
      </c>
      <c r="C83" t="s">
        <v>75</v>
      </c>
      <c r="D83" t="s">
        <v>227</v>
      </c>
      <c r="E83" s="527"/>
      <c r="F83" s="482">
        <v>0.4146530626512171</v>
      </c>
      <c r="G83" s="144" t="s">
        <v>222</v>
      </c>
      <c r="H83" s="482">
        <v>0.68124215617663952</v>
      </c>
      <c r="I83" s="144" t="s">
        <v>197</v>
      </c>
      <c r="J83" s="145">
        <v>0.58256873649210494</v>
      </c>
      <c r="K83" s="140" t="s">
        <v>197</v>
      </c>
      <c r="L83" s="145">
        <v>0.84530686760901796</v>
      </c>
      <c r="M83" s="144" t="s">
        <v>225</v>
      </c>
      <c r="N83" s="146" t="str">
        <f t="shared" si="1"/>
        <v>Equitativo</v>
      </c>
    </row>
    <row r="84" spans="2:14">
      <c r="B84" s="72">
        <v>5108857</v>
      </c>
      <c r="C84" t="s">
        <v>76</v>
      </c>
      <c r="D84" t="s">
        <v>226</v>
      </c>
      <c r="E84" s="527"/>
      <c r="F84" s="482">
        <v>0.72262995085957782</v>
      </c>
      <c r="G84" s="144" t="s">
        <v>225</v>
      </c>
      <c r="H84" s="482">
        <v>0.83523386789437426</v>
      </c>
      <c r="I84" s="144" t="s">
        <v>225</v>
      </c>
      <c r="J84" s="145">
        <v>0.68449388581994441</v>
      </c>
      <c r="K84" s="140" t="s">
        <v>225</v>
      </c>
      <c r="L84" s="145">
        <v>0.8474271356175388</v>
      </c>
      <c r="M84" s="144" t="s">
        <v>225</v>
      </c>
      <c r="N84" s="146" t="str">
        <f t="shared" si="1"/>
        <v>Dinâmico</v>
      </c>
    </row>
    <row r="85" spans="2:14">
      <c r="B85" s="72">
        <v>5108907</v>
      </c>
      <c r="C85" t="s">
        <v>77</v>
      </c>
      <c r="D85" t="s">
        <v>226</v>
      </c>
      <c r="E85" s="527"/>
      <c r="F85" s="482">
        <v>0.48787635818696728</v>
      </c>
      <c r="G85" s="144" t="s">
        <v>225</v>
      </c>
      <c r="H85" s="482">
        <v>0.60826543095206498</v>
      </c>
      <c r="I85" s="144" t="s">
        <v>197</v>
      </c>
      <c r="J85" s="145">
        <v>0.66417831520934456</v>
      </c>
      <c r="K85" s="140" t="s">
        <v>225</v>
      </c>
      <c r="L85" s="145">
        <v>1</v>
      </c>
      <c r="M85" s="144" t="s">
        <v>225</v>
      </c>
      <c r="N85" s="148" t="str">
        <f t="shared" si="1"/>
        <v>Dinâmico</v>
      </c>
    </row>
    <row r="86" spans="2:14">
      <c r="B86" s="72">
        <v>5108956</v>
      </c>
      <c r="C86" t="s">
        <v>78</v>
      </c>
      <c r="D86" t="s">
        <v>221</v>
      </c>
      <c r="E86" s="527"/>
      <c r="F86" s="482">
        <v>0.39863399623855938</v>
      </c>
      <c r="G86" s="144" t="s">
        <v>222</v>
      </c>
      <c r="H86" s="482">
        <v>0.83074975467608325</v>
      </c>
      <c r="I86" s="144" t="s">
        <v>225</v>
      </c>
      <c r="J86" s="145">
        <v>0.60950048112489941</v>
      </c>
      <c r="K86" s="140" t="s">
        <v>225</v>
      </c>
      <c r="L86" s="145">
        <v>0.62605572726994341</v>
      </c>
      <c r="M86" s="144" t="s">
        <v>197</v>
      </c>
      <c r="N86" s="146" t="str">
        <f t="shared" si="1"/>
        <v>Equitativo</v>
      </c>
    </row>
    <row r="87" spans="2:14">
      <c r="B87" s="72">
        <v>5106224</v>
      </c>
      <c r="C87" t="s">
        <v>79</v>
      </c>
      <c r="D87" t="s">
        <v>230</v>
      </c>
      <c r="E87" s="527"/>
      <c r="F87" s="482">
        <v>0.714520213058222</v>
      </c>
      <c r="G87" s="144" t="s">
        <v>225</v>
      </c>
      <c r="H87" s="482">
        <v>0.84296969105257358</v>
      </c>
      <c r="I87" s="144" t="s">
        <v>225</v>
      </c>
      <c r="J87" s="145">
        <v>0.56701759997757817</v>
      </c>
      <c r="K87" s="140" t="s">
        <v>197</v>
      </c>
      <c r="L87" s="145">
        <v>0.43729525438590267</v>
      </c>
      <c r="M87" s="144" t="s">
        <v>222</v>
      </c>
      <c r="N87" s="146" t="str">
        <f t="shared" si="1"/>
        <v>Em Ascensão</v>
      </c>
    </row>
    <row r="88" spans="2:14">
      <c r="B88" s="72">
        <v>5106174</v>
      </c>
      <c r="C88" t="s">
        <v>80</v>
      </c>
      <c r="D88" t="s">
        <v>220</v>
      </c>
      <c r="E88" s="527"/>
      <c r="F88" s="482">
        <v>0.28973972466780051</v>
      </c>
      <c r="G88" s="144" t="s">
        <v>222</v>
      </c>
      <c r="H88" s="482">
        <v>0.48434590918284226</v>
      </c>
      <c r="I88" s="144" t="s">
        <v>222</v>
      </c>
      <c r="J88" s="145">
        <v>0.51924569703379975</v>
      </c>
      <c r="K88" s="140" t="s">
        <v>197</v>
      </c>
      <c r="L88" s="145">
        <v>1</v>
      </c>
      <c r="M88" s="144" t="s">
        <v>225</v>
      </c>
      <c r="N88" s="146" t="str">
        <f t="shared" si="1"/>
        <v>Em Transição</v>
      </c>
    </row>
    <row r="89" spans="2:14">
      <c r="B89" s="72">
        <v>5106232</v>
      </c>
      <c r="C89" t="s">
        <v>81</v>
      </c>
      <c r="D89" t="s">
        <v>228</v>
      </c>
      <c r="E89" s="527"/>
      <c r="F89" s="482">
        <v>0.50628678011944406</v>
      </c>
      <c r="G89" s="144" t="s">
        <v>225</v>
      </c>
      <c r="H89" s="482">
        <v>0.65045291430026586</v>
      </c>
      <c r="I89" s="144" t="s">
        <v>197</v>
      </c>
      <c r="J89" s="145">
        <v>0.46281831081053237</v>
      </c>
      <c r="K89" s="140" t="s">
        <v>222</v>
      </c>
      <c r="L89" s="145">
        <v>0.47727058483339357</v>
      </c>
      <c r="M89" s="144" t="s">
        <v>222</v>
      </c>
      <c r="N89" s="146" t="str">
        <f t="shared" si="1"/>
        <v>Desigual</v>
      </c>
    </row>
    <row r="90" spans="2:14">
      <c r="B90" s="72">
        <v>5106190</v>
      </c>
      <c r="C90" t="s">
        <v>82</v>
      </c>
      <c r="D90" t="s">
        <v>221</v>
      </c>
      <c r="E90" s="527"/>
      <c r="F90" s="482">
        <v>0.47587637450801079</v>
      </c>
      <c r="G90" s="144" t="s">
        <v>225</v>
      </c>
      <c r="H90" s="482">
        <v>0.69610284804505884</v>
      </c>
      <c r="I90" s="144" t="s">
        <v>197</v>
      </c>
      <c r="J90" s="145">
        <v>0.49840025306902042</v>
      </c>
      <c r="K90" s="140" t="s">
        <v>222</v>
      </c>
      <c r="L90" s="145">
        <v>1</v>
      </c>
      <c r="M90" s="144" t="s">
        <v>225</v>
      </c>
      <c r="N90" s="146" t="str">
        <f t="shared" si="1"/>
        <v>Em Ascensão</v>
      </c>
    </row>
    <row r="91" spans="2:14">
      <c r="B91" s="72">
        <v>5106240</v>
      </c>
      <c r="C91" t="s">
        <v>83</v>
      </c>
      <c r="D91" t="s">
        <v>229</v>
      </c>
      <c r="E91" s="527"/>
      <c r="F91" s="482">
        <v>0.60136714778455602</v>
      </c>
      <c r="G91" s="144" t="s">
        <v>225</v>
      </c>
      <c r="H91" s="482">
        <v>0.66605213007146058</v>
      </c>
      <c r="I91" s="144" t="s">
        <v>197</v>
      </c>
      <c r="J91" s="145">
        <v>0.54046770914461617</v>
      </c>
      <c r="K91" s="140" t="s">
        <v>197</v>
      </c>
      <c r="L91" s="145">
        <v>0.55497944841103064</v>
      </c>
      <c r="M91" s="144" t="s">
        <v>197</v>
      </c>
      <c r="N91" s="146" t="str">
        <f t="shared" si="1"/>
        <v>Dinâmico</v>
      </c>
    </row>
    <row r="92" spans="2:14">
      <c r="B92" s="72">
        <v>5106257</v>
      </c>
      <c r="C92" t="s">
        <v>84</v>
      </c>
      <c r="D92" t="s">
        <v>220</v>
      </c>
      <c r="E92" s="527"/>
      <c r="F92" s="482">
        <v>0.53911894510036451</v>
      </c>
      <c r="G92" s="144" t="s">
        <v>225</v>
      </c>
      <c r="H92" s="482">
        <v>0.70946429481598727</v>
      </c>
      <c r="I92" s="144" t="s">
        <v>197</v>
      </c>
      <c r="J92" s="145">
        <v>0.46254468340540755</v>
      </c>
      <c r="K92" s="140" t="s">
        <v>222</v>
      </c>
      <c r="L92" s="145">
        <v>0.33329815836082821</v>
      </c>
      <c r="M92" s="144" t="s">
        <v>222</v>
      </c>
      <c r="N92" s="146" t="str">
        <f t="shared" si="1"/>
        <v>Desigual</v>
      </c>
    </row>
    <row r="93" spans="2:14">
      <c r="B93" s="72">
        <v>5106273</v>
      </c>
      <c r="C93" t="s">
        <v>85</v>
      </c>
      <c r="D93" t="s">
        <v>311</v>
      </c>
      <c r="E93" s="527"/>
      <c r="F93" s="482">
        <v>0.23022516819491787</v>
      </c>
      <c r="G93" s="144" t="s">
        <v>222</v>
      </c>
      <c r="H93" s="482">
        <v>0.78440165284587737</v>
      </c>
      <c r="I93" s="144" t="s">
        <v>225</v>
      </c>
      <c r="J93" s="145">
        <v>0.60616125228012707</v>
      </c>
      <c r="K93" s="140" t="s">
        <v>197</v>
      </c>
      <c r="L93" s="145">
        <v>1</v>
      </c>
      <c r="M93" s="144" t="s">
        <v>225</v>
      </c>
      <c r="N93" s="146" t="str">
        <f t="shared" si="1"/>
        <v>Equitativo</v>
      </c>
    </row>
    <row r="94" spans="2:14">
      <c r="B94" s="72">
        <v>5106265</v>
      </c>
      <c r="C94" t="s">
        <v>86</v>
      </c>
      <c r="D94" t="s">
        <v>221</v>
      </c>
      <c r="E94" s="527"/>
      <c r="F94" s="482">
        <v>0.28483324145836858</v>
      </c>
      <c r="G94" s="144" t="s">
        <v>222</v>
      </c>
      <c r="H94" s="482">
        <v>0.71906333316087379</v>
      </c>
      <c r="I94" s="144" t="s">
        <v>197</v>
      </c>
      <c r="J94" s="145">
        <v>0.39619095400923676</v>
      </c>
      <c r="K94" s="140" t="s">
        <v>222</v>
      </c>
      <c r="L94" s="145">
        <v>1</v>
      </c>
      <c r="M94" s="144" t="s">
        <v>225</v>
      </c>
      <c r="N94" s="146" t="str">
        <f t="shared" si="1"/>
        <v>Em Transição</v>
      </c>
    </row>
    <row r="95" spans="2:14">
      <c r="B95" s="72">
        <v>5106315</v>
      </c>
      <c r="C95" t="s">
        <v>87</v>
      </c>
      <c r="D95" t="s">
        <v>224</v>
      </c>
      <c r="E95" s="527"/>
      <c r="F95" s="482">
        <v>0.20571306157407043</v>
      </c>
      <c r="G95" s="144" t="s">
        <v>222</v>
      </c>
      <c r="H95" s="482">
        <v>0.57882291950327802</v>
      </c>
      <c r="I95" s="144" t="s">
        <v>222</v>
      </c>
      <c r="J95" s="145">
        <v>0.69180530421074693</v>
      </c>
      <c r="K95" s="140" t="s">
        <v>225</v>
      </c>
      <c r="L95" s="145">
        <v>1</v>
      </c>
      <c r="M95" s="144" t="s">
        <v>225</v>
      </c>
      <c r="N95" s="146" t="str">
        <f t="shared" si="1"/>
        <v>Em Transição</v>
      </c>
    </row>
    <row r="96" spans="2:14">
      <c r="B96" s="72">
        <v>5106281</v>
      </c>
      <c r="C96" t="s">
        <v>88</v>
      </c>
      <c r="D96" t="s">
        <v>220</v>
      </c>
      <c r="E96" s="527"/>
      <c r="F96" s="482">
        <v>0.63385158974181699</v>
      </c>
      <c r="G96" s="144" t="s">
        <v>225</v>
      </c>
      <c r="H96" s="482">
        <v>0.72682275351089021</v>
      </c>
      <c r="I96" s="144" t="s">
        <v>225</v>
      </c>
      <c r="J96" s="145">
        <v>0.5119029965055133</v>
      </c>
      <c r="K96" s="140" t="s">
        <v>197</v>
      </c>
      <c r="L96" s="145">
        <v>0.64782919220449475</v>
      </c>
      <c r="M96" s="144" t="s">
        <v>197</v>
      </c>
      <c r="N96" s="146" t="str">
        <f t="shared" si="1"/>
        <v>Dinâmico</v>
      </c>
    </row>
    <row r="97" spans="2:14">
      <c r="B97" s="72">
        <v>5106299</v>
      </c>
      <c r="C97" t="s">
        <v>89</v>
      </c>
      <c r="D97" t="s">
        <v>221</v>
      </c>
      <c r="E97" s="527"/>
      <c r="F97" s="482">
        <v>0.38063019556049682</v>
      </c>
      <c r="G97" s="144" t="s">
        <v>222</v>
      </c>
      <c r="H97" s="482">
        <v>0.82092510380808092</v>
      </c>
      <c r="I97" s="144" t="s">
        <v>225</v>
      </c>
      <c r="J97" s="145">
        <v>0.58758530594260572</v>
      </c>
      <c r="K97" s="140" t="s">
        <v>197</v>
      </c>
      <c r="L97" s="145">
        <v>0.65021674977967558</v>
      </c>
      <c r="M97" s="144" t="s">
        <v>197</v>
      </c>
      <c r="N97" s="146" t="str">
        <f t="shared" si="1"/>
        <v>Equitativo</v>
      </c>
    </row>
    <row r="98" spans="2:14">
      <c r="B98" s="72">
        <v>5106307</v>
      </c>
      <c r="C98" t="s">
        <v>90</v>
      </c>
      <c r="D98" t="s">
        <v>223</v>
      </c>
      <c r="E98" s="527"/>
      <c r="F98" s="482">
        <v>0.52873038966966079</v>
      </c>
      <c r="G98" s="144" t="s">
        <v>225</v>
      </c>
      <c r="H98" s="482">
        <v>0.76457789616338723</v>
      </c>
      <c r="I98" s="144" t="s">
        <v>225</v>
      </c>
      <c r="J98" s="145">
        <v>0.48820567555304961</v>
      </c>
      <c r="K98" s="140" t="s">
        <v>222</v>
      </c>
      <c r="L98" s="145">
        <v>0.54962474822921115</v>
      </c>
      <c r="M98" s="144" t="s">
        <v>197</v>
      </c>
      <c r="N98" s="146" t="str">
        <f t="shared" si="1"/>
        <v>Em Ascensão</v>
      </c>
    </row>
    <row r="99" spans="2:14">
      <c r="B99" s="72">
        <v>5106372</v>
      </c>
      <c r="C99" t="s">
        <v>91</v>
      </c>
      <c r="D99" t="s">
        <v>223</v>
      </c>
      <c r="E99" s="527"/>
      <c r="F99" s="482">
        <v>0.60359956069319542</v>
      </c>
      <c r="G99" s="144" t="s">
        <v>225</v>
      </c>
      <c r="H99" s="482">
        <v>0.78696821783509607</v>
      </c>
      <c r="I99" s="144" t="s">
        <v>225</v>
      </c>
      <c r="J99" s="145">
        <v>0.41840943400654651</v>
      </c>
      <c r="K99" s="140" t="s">
        <v>222</v>
      </c>
      <c r="L99" s="145">
        <v>0.47378748505204826</v>
      </c>
      <c r="M99" s="144" t="s">
        <v>222</v>
      </c>
      <c r="N99" s="146" t="str">
        <f t="shared" si="1"/>
        <v>Desigual</v>
      </c>
    </row>
    <row r="100" spans="2:14">
      <c r="B100" s="72">
        <v>5106422</v>
      </c>
      <c r="C100" t="s">
        <v>92</v>
      </c>
      <c r="D100" t="s">
        <v>221</v>
      </c>
      <c r="E100" s="527"/>
      <c r="F100" s="482">
        <v>0.28931988091173161</v>
      </c>
      <c r="G100" s="144" t="s">
        <v>222</v>
      </c>
      <c r="H100" s="482">
        <v>0.58676095749444734</v>
      </c>
      <c r="I100" s="144" t="s">
        <v>197</v>
      </c>
      <c r="J100" s="145">
        <v>0.41191398904523741</v>
      </c>
      <c r="K100" s="140" t="s">
        <v>222</v>
      </c>
      <c r="L100" s="145">
        <v>0.50549635491074485</v>
      </c>
      <c r="M100" s="144" t="s">
        <v>197</v>
      </c>
      <c r="N100" s="146" t="str">
        <f t="shared" si="1"/>
        <v>Em Transição</v>
      </c>
    </row>
    <row r="101" spans="2:14">
      <c r="B101" s="72">
        <v>5106455</v>
      </c>
      <c r="C101" t="s">
        <v>93</v>
      </c>
      <c r="D101" t="s">
        <v>219</v>
      </c>
      <c r="E101" s="527"/>
      <c r="F101" s="482">
        <v>0.44097182210980446</v>
      </c>
      <c r="G101" s="144" t="s">
        <v>222</v>
      </c>
      <c r="H101" s="482">
        <v>0.62335767992054203</v>
      </c>
      <c r="I101" s="144" t="s">
        <v>197</v>
      </c>
      <c r="J101" s="145">
        <v>0.53048807010302435</v>
      </c>
      <c r="K101" s="140" t="s">
        <v>197</v>
      </c>
      <c r="L101" s="145">
        <v>1</v>
      </c>
      <c r="M101" s="144" t="s">
        <v>225</v>
      </c>
      <c r="N101" s="146" t="str">
        <f t="shared" si="1"/>
        <v>Equitativo</v>
      </c>
    </row>
    <row r="102" spans="2:14">
      <c r="B102" s="72">
        <v>5106505</v>
      </c>
      <c r="C102" t="s">
        <v>94</v>
      </c>
      <c r="D102" t="s">
        <v>219</v>
      </c>
      <c r="E102" s="527"/>
      <c r="F102" s="482">
        <v>0.40776028229609718</v>
      </c>
      <c r="G102" s="144" t="s">
        <v>222</v>
      </c>
      <c r="H102" s="482">
        <v>0.64495628582070097</v>
      </c>
      <c r="I102" s="144" t="s">
        <v>197</v>
      </c>
      <c r="J102" s="145">
        <v>0.46643068458191905</v>
      </c>
      <c r="K102" s="140" t="s">
        <v>222</v>
      </c>
      <c r="L102" s="145">
        <v>0.53140116153042494</v>
      </c>
      <c r="M102" s="144" t="s">
        <v>197</v>
      </c>
      <c r="N102" s="146" t="str">
        <f t="shared" si="1"/>
        <v>Em Transição</v>
      </c>
    </row>
    <row r="103" spans="2:14">
      <c r="B103" s="72">
        <v>5106653</v>
      </c>
      <c r="C103" t="s">
        <v>95</v>
      </c>
      <c r="D103" t="s">
        <v>220</v>
      </c>
      <c r="E103" s="527"/>
      <c r="F103" s="482">
        <v>0.24458105322918075</v>
      </c>
      <c r="G103" s="144" t="s">
        <v>222</v>
      </c>
      <c r="H103" s="482">
        <v>0.60574132008989812</v>
      </c>
      <c r="I103" s="144" t="s">
        <v>197</v>
      </c>
      <c r="J103" s="145">
        <v>0.45717554095085844</v>
      </c>
      <c r="K103" s="140" t="s">
        <v>222</v>
      </c>
      <c r="L103" s="145">
        <v>1</v>
      </c>
      <c r="M103" s="144" t="s">
        <v>225</v>
      </c>
      <c r="N103" s="146" t="str">
        <f t="shared" si="1"/>
        <v>Em Transição</v>
      </c>
    </row>
    <row r="104" spans="2:14">
      <c r="B104" s="72">
        <v>5106703</v>
      </c>
      <c r="C104" t="s">
        <v>96</v>
      </c>
      <c r="D104" t="s">
        <v>220</v>
      </c>
      <c r="E104" s="527"/>
      <c r="F104" s="482">
        <v>0.26312082342324439</v>
      </c>
      <c r="G104" s="144" t="s">
        <v>222</v>
      </c>
      <c r="H104" s="482">
        <v>0.66222895430663287</v>
      </c>
      <c r="I104" s="144" t="s">
        <v>197</v>
      </c>
      <c r="J104" s="145">
        <v>0.69776072851337312</v>
      </c>
      <c r="K104" s="140" t="s">
        <v>225</v>
      </c>
      <c r="L104" s="145">
        <v>1</v>
      </c>
      <c r="M104" s="144" t="s">
        <v>225</v>
      </c>
      <c r="N104" s="146" t="str">
        <f t="shared" si="1"/>
        <v>Equitativo</v>
      </c>
    </row>
    <row r="105" spans="2:14">
      <c r="B105" s="72">
        <v>5106752</v>
      </c>
      <c r="C105" t="s">
        <v>97</v>
      </c>
      <c r="D105" t="s">
        <v>227</v>
      </c>
      <c r="E105" s="527"/>
      <c r="F105" s="482">
        <v>0.56386412154284993</v>
      </c>
      <c r="G105" s="144" t="s">
        <v>225</v>
      </c>
      <c r="H105" s="482">
        <v>0.7071121226092989</v>
      </c>
      <c r="I105" s="144" t="s">
        <v>197</v>
      </c>
      <c r="J105" s="145">
        <v>0.46668249991956018</v>
      </c>
      <c r="K105" s="140" t="s">
        <v>222</v>
      </c>
      <c r="L105" s="145">
        <v>0.30934314952597874</v>
      </c>
      <c r="M105" s="144" t="s">
        <v>222</v>
      </c>
      <c r="N105" s="146" t="str">
        <f t="shared" si="1"/>
        <v>Desigual</v>
      </c>
    </row>
    <row r="106" spans="2:14">
      <c r="B106" s="72">
        <v>5106778</v>
      </c>
      <c r="C106" t="s">
        <v>98</v>
      </c>
      <c r="D106" t="s">
        <v>224</v>
      </c>
      <c r="E106" s="527"/>
      <c r="F106" s="482">
        <v>0.37730743067664285</v>
      </c>
      <c r="G106" s="144" t="s">
        <v>222</v>
      </c>
      <c r="H106" s="482">
        <v>0.59516772712212718</v>
      </c>
      <c r="I106" s="144" t="s">
        <v>197</v>
      </c>
      <c r="J106" s="145">
        <v>0.53968092661816081</v>
      </c>
      <c r="K106" s="140" t="s">
        <v>197</v>
      </c>
      <c r="L106" s="145">
        <v>0.5318146286979637</v>
      </c>
      <c r="M106" s="144" t="s">
        <v>197</v>
      </c>
      <c r="N106" s="146" t="str">
        <f t="shared" si="1"/>
        <v>Equitativo</v>
      </c>
    </row>
    <row r="107" spans="2:14">
      <c r="B107" s="72">
        <v>5106802</v>
      </c>
      <c r="C107" t="s">
        <v>99</v>
      </c>
      <c r="D107" t="s">
        <v>311</v>
      </c>
      <c r="E107" s="527"/>
      <c r="F107" s="482">
        <v>0.66746407959642717</v>
      </c>
      <c r="G107" s="144" t="s">
        <v>225</v>
      </c>
      <c r="H107" s="482">
        <v>0.78795558403781318</v>
      </c>
      <c r="I107" s="144" t="s">
        <v>225</v>
      </c>
      <c r="J107" s="145">
        <v>0.49451930065068483</v>
      </c>
      <c r="K107" s="140" t="s">
        <v>222</v>
      </c>
      <c r="L107" s="145">
        <v>0.61117762398276398</v>
      </c>
      <c r="M107" s="144" t="s">
        <v>197</v>
      </c>
      <c r="N107" s="146" t="str">
        <f t="shared" si="1"/>
        <v>Em Ascensão</v>
      </c>
    </row>
    <row r="108" spans="2:14">
      <c r="B108" s="72">
        <v>5106828</v>
      </c>
      <c r="C108" t="s">
        <v>100</v>
      </c>
      <c r="D108" t="s">
        <v>227</v>
      </c>
      <c r="E108" s="527"/>
      <c r="F108" s="482">
        <v>0.39451747264127801</v>
      </c>
      <c r="G108" s="144" t="s">
        <v>222</v>
      </c>
      <c r="H108" s="482">
        <v>0.58760229196844271</v>
      </c>
      <c r="I108" s="144" t="s">
        <v>197</v>
      </c>
      <c r="J108" s="145">
        <v>0.53211919683848052</v>
      </c>
      <c r="K108" s="140" t="s">
        <v>197</v>
      </c>
      <c r="L108" s="145">
        <v>0.66010772235088711</v>
      </c>
      <c r="M108" s="144" t="s">
        <v>197</v>
      </c>
      <c r="N108" s="146" t="str">
        <f t="shared" si="1"/>
        <v>Equitativo</v>
      </c>
    </row>
    <row r="109" spans="2:14">
      <c r="B109" s="72">
        <v>5106851</v>
      </c>
      <c r="C109" t="s">
        <v>101</v>
      </c>
      <c r="D109" t="s">
        <v>228</v>
      </c>
      <c r="E109" s="527"/>
      <c r="F109" s="482">
        <v>0.36438727590085401</v>
      </c>
      <c r="G109" s="144" t="s">
        <v>222</v>
      </c>
      <c r="H109" s="482">
        <v>0.66750864433585333</v>
      </c>
      <c r="I109" s="144" t="s">
        <v>197</v>
      </c>
      <c r="J109" s="145">
        <v>0.66986347028861237</v>
      </c>
      <c r="K109" s="140" t="s">
        <v>225</v>
      </c>
      <c r="L109" s="145">
        <v>1</v>
      </c>
      <c r="M109" s="144" t="s">
        <v>225</v>
      </c>
      <c r="N109" s="146" t="str">
        <f t="shared" si="1"/>
        <v>Equitativo</v>
      </c>
    </row>
    <row r="110" spans="2:14">
      <c r="B110" s="72">
        <v>5107008</v>
      </c>
      <c r="C110" t="s">
        <v>102</v>
      </c>
      <c r="D110" t="s">
        <v>223</v>
      </c>
      <c r="E110" s="527"/>
      <c r="F110" s="482">
        <v>0.43541695946583547</v>
      </c>
      <c r="G110" s="144" t="s">
        <v>222</v>
      </c>
      <c r="H110" s="482">
        <v>0.66016269649934034</v>
      </c>
      <c r="I110" s="144" t="s">
        <v>197</v>
      </c>
      <c r="J110" s="145">
        <v>0.474790037017503</v>
      </c>
      <c r="K110" s="140" t="s">
        <v>222</v>
      </c>
      <c r="L110" s="145">
        <v>0.54751201137901728</v>
      </c>
      <c r="M110" s="144" t="s">
        <v>197</v>
      </c>
      <c r="N110" s="146" t="str">
        <f t="shared" si="1"/>
        <v>Em Transição</v>
      </c>
    </row>
    <row r="111" spans="2:14">
      <c r="B111" s="72">
        <v>5107040</v>
      </c>
      <c r="C111" t="s">
        <v>103</v>
      </c>
      <c r="D111" t="s">
        <v>223</v>
      </c>
      <c r="E111" s="527"/>
      <c r="F111" s="482">
        <v>0.7171853213772581</v>
      </c>
      <c r="G111" s="144" t="s">
        <v>225</v>
      </c>
      <c r="H111" s="482">
        <v>0.8053567564700399</v>
      </c>
      <c r="I111" s="144" t="s">
        <v>225</v>
      </c>
      <c r="J111" s="145">
        <v>0.52822985062129257</v>
      </c>
      <c r="K111" s="140" t="s">
        <v>197</v>
      </c>
      <c r="L111" s="145">
        <v>0.33383195658769693</v>
      </c>
      <c r="M111" s="144" t="s">
        <v>222</v>
      </c>
      <c r="N111" s="146" t="str">
        <f t="shared" si="1"/>
        <v>Em Ascensão</v>
      </c>
    </row>
    <row r="112" spans="2:14">
      <c r="B112" s="72">
        <v>5107065</v>
      </c>
      <c r="C112" t="s">
        <v>104</v>
      </c>
      <c r="D112" t="s">
        <v>220</v>
      </c>
      <c r="E112" s="527"/>
      <c r="F112" s="482">
        <v>0.71863481390619399</v>
      </c>
      <c r="G112" s="144" t="s">
        <v>225</v>
      </c>
      <c r="H112" s="482">
        <v>0.71576166431873878</v>
      </c>
      <c r="I112" s="144" t="s">
        <v>197</v>
      </c>
      <c r="J112" s="145">
        <v>0.50559012067228626</v>
      </c>
      <c r="K112" s="140" t="s">
        <v>197</v>
      </c>
      <c r="L112" s="145">
        <v>0.40921637830771806</v>
      </c>
      <c r="M112" s="144" t="s">
        <v>222</v>
      </c>
      <c r="N112" s="146" t="str">
        <f t="shared" si="1"/>
        <v>Em Ascensão</v>
      </c>
    </row>
    <row r="113" spans="2:14">
      <c r="B113" s="72">
        <v>5107156</v>
      </c>
      <c r="C113" t="s">
        <v>105</v>
      </c>
      <c r="D113" t="s">
        <v>227</v>
      </c>
      <c r="E113" s="527"/>
      <c r="F113" s="482">
        <v>0.19349945362855875</v>
      </c>
      <c r="G113" s="144" t="s">
        <v>222</v>
      </c>
      <c r="H113" s="482">
        <v>0.71645802911903522</v>
      </c>
      <c r="I113" s="144" t="s">
        <v>197</v>
      </c>
      <c r="J113" s="145">
        <v>0.64832575782697066</v>
      </c>
      <c r="K113" s="140" t="s">
        <v>225</v>
      </c>
      <c r="L113" s="145">
        <v>1</v>
      </c>
      <c r="M113" s="144" t="s">
        <v>225</v>
      </c>
      <c r="N113" s="146" t="str">
        <f t="shared" si="1"/>
        <v>Equitativo</v>
      </c>
    </row>
    <row r="114" spans="2:14">
      <c r="B114" s="72">
        <v>5107180</v>
      </c>
      <c r="C114" t="s">
        <v>106</v>
      </c>
      <c r="D114" t="s">
        <v>220</v>
      </c>
      <c r="E114" s="527"/>
      <c r="F114" s="482">
        <v>0.38237261758012392</v>
      </c>
      <c r="G114" s="144" t="s">
        <v>222</v>
      </c>
      <c r="H114" s="482">
        <v>0.61603037215434719</v>
      </c>
      <c r="I114" s="144" t="s">
        <v>197</v>
      </c>
      <c r="J114" s="145">
        <v>0.56568654236489202</v>
      </c>
      <c r="K114" s="140" t="s">
        <v>197</v>
      </c>
      <c r="L114" s="145">
        <v>0.32727447666579024</v>
      </c>
      <c r="M114" s="144" t="s">
        <v>222</v>
      </c>
      <c r="N114" s="146" t="str">
        <f t="shared" si="1"/>
        <v>Em Transição</v>
      </c>
    </row>
    <row r="115" spans="2:14">
      <c r="B115" s="72">
        <v>5107198</v>
      </c>
      <c r="C115" t="s">
        <v>107</v>
      </c>
      <c r="D115" t="s">
        <v>220</v>
      </c>
      <c r="E115" s="527"/>
      <c r="F115" s="482">
        <v>0.38174368690217053</v>
      </c>
      <c r="G115" s="144" t="s">
        <v>222</v>
      </c>
      <c r="H115" s="482">
        <v>0.90204069599871406</v>
      </c>
      <c r="I115" s="144" t="s">
        <v>225</v>
      </c>
      <c r="J115" s="145">
        <v>0.73482050450498304</v>
      </c>
      <c r="K115" s="140" t="s">
        <v>225</v>
      </c>
      <c r="L115" s="145">
        <v>1</v>
      </c>
      <c r="M115" s="144" t="s">
        <v>225</v>
      </c>
      <c r="N115" s="146" t="str">
        <f t="shared" si="1"/>
        <v>Equitativo</v>
      </c>
    </row>
    <row r="116" spans="2:14">
      <c r="B116" s="72">
        <v>5107206</v>
      </c>
      <c r="C116" t="s">
        <v>108</v>
      </c>
      <c r="D116" t="s">
        <v>227</v>
      </c>
      <c r="E116" s="527"/>
      <c r="F116" s="482">
        <v>0.32956446744751322</v>
      </c>
      <c r="G116" s="144" t="s">
        <v>222</v>
      </c>
      <c r="H116" s="482">
        <v>0.77786239003668844</v>
      </c>
      <c r="I116" s="144" t="s">
        <v>225</v>
      </c>
      <c r="J116" s="145">
        <v>0.52866052834746702</v>
      </c>
      <c r="K116" s="140" t="s">
        <v>197</v>
      </c>
      <c r="L116" s="145">
        <v>0.36298919536667013</v>
      </c>
      <c r="M116" s="144" t="s">
        <v>222</v>
      </c>
      <c r="N116" s="146" t="str">
        <f t="shared" si="1"/>
        <v>Em Transição</v>
      </c>
    </row>
    <row r="117" spans="2:14">
      <c r="B117" s="72">
        <v>5107578</v>
      </c>
      <c r="C117" t="s">
        <v>109</v>
      </c>
      <c r="D117" t="s">
        <v>310</v>
      </c>
      <c r="E117" s="527"/>
      <c r="F117" s="482">
        <v>0.3355185596580913</v>
      </c>
      <c r="G117" s="144" t="s">
        <v>222</v>
      </c>
      <c r="H117" s="482">
        <v>0.46094893755708521</v>
      </c>
      <c r="I117" s="144" t="s">
        <v>222</v>
      </c>
      <c r="J117" s="145">
        <v>0.70724315095959134</v>
      </c>
      <c r="K117" s="140" t="s">
        <v>225</v>
      </c>
      <c r="L117" s="145">
        <v>0.84918340684895777</v>
      </c>
      <c r="M117" s="144" t="s">
        <v>225</v>
      </c>
      <c r="N117" s="146" t="str">
        <f t="shared" si="1"/>
        <v>Em Transição</v>
      </c>
    </row>
    <row r="118" spans="2:14">
      <c r="B118" s="72">
        <v>5107602</v>
      </c>
      <c r="C118" t="s">
        <v>110</v>
      </c>
      <c r="D118" t="s">
        <v>223</v>
      </c>
      <c r="E118" s="527"/>
      <c r="F118" s="482">
        <v>0.65518894663373861</v>
      </c>
      <c r="G118" s="144" t="s">
        <v>225</v>
      </c>
      <c r="H118" s="482">
        <v>0.78990367728660515</v>
      </c>
      <c r="I118" s="144" t="s">
        <v>225</v>
      </c>
      <c r="J118" s="145">
        <v>0.5088255812611916</v>
      </c>
      <c r="K118" s="140" t="s">
        <v>197</v>
      </c>
      <c r="L118" s="145">
        <v>0.46740719312230561</v>
      </c>
      <c r="M118" s="144" t="s">
        <v>222</v>
      </c>
      <c r="N118" s="146" t="str">
        <f t="shared" si="1"/>
        <v>Em Ascensão</v>
      </c>
    </row>
    <row r="119" spans="2:14">
      <c r="B119" s="72">
        <v>5107701</v>
      </c>
      <c r="C119" t="s">
        <v>111</v>
      </c>
      <c r="D119" t="s">
        <v>219</v>
      </c>
      <c r="E119" s="527"/>
      <c r="F119" s="482">
        <v>0.3585628406092366</v>
      </c>
      <c r="G119" s="144" t="s">
        <v>222</v>
      </c>
      <c r="H119" s="482">
        <v>0.6118810487110331</v>
      </c>
      <c r="I119" s="144" t="s">
        <v>197</v>
      </c>
      <c r="J119" s="145">
        <v>0.50931009352351397</v>
      </c>
      <c r="K119" s="140" t="s">
        <v>197</v>
      </c>
      <c r="L119" s="145">
        <v>0.47013159754137396</v>
      </c>
      <c r="M119" s="144" t="s">
        <v>222</v>
      </c>
      <c r="N119" s="146" t="str">
        <f t="shared" si="1"/>
        <v>Em Transição</v>
      </c>
    </row>
    <row r="120" spans="2:14">
      <c r="B120" s="72">
        <v>5107750</v>
      </c>
      <c r="C120" t="s">
        <v>112</v>
      </c>
      <c r="D120" t="s">
        <v>227</v>
      </c>
      <c r="E120" s="527"/>
      <c r="F120" s="482">
        <v>0.32932594048513347</v>
      </c>
      <c r="G120" s="144" t="s">
        <v>222</v>
      </c>
      <c r="H120" s="482">
        <v>0.68383455099341628</v>
      </c>
      <c r="I120" s="144" t="s">
        <v>197</v>
      </c>
      <c r="J120" s="145">
        <v>0.63637294250150789</v>
      </c>
      <c r="K120" s="140" t="s">
        <v>225</v>
      </c>
      <c r="L120" s="145">
        <v>1</v>
      </c>
      <c r="M120" s="144" t="s">
        <v>225</v>
      </c>
      <c r="N120" s="146" t="str">
        <f t="shared" si="1"/>
        <v>Equitativo</v>
      </c>
    </row>
    <row r="121" spans="2:14">
      <c r="B121" s="72">
        <v>5107248</v>
      </c>
      <c r="C121" t="s">
        <v>113</v>
      </c>
      <c r="D121" t="s">
        <v>229</v>
      </c>
      <c r="E121" s="527"/>
      <c r="F121" s="482">
        <v>0.5882769918218258</v>
      </c>
      <c r="G121" s="144" t="s">
        <v>225</v>
      </c>
      <c r="H121" s="482">
        <v>0.79743130949325569</v>
      </c>
      <c r="I121" s="144" t="s">
        <v>225</v>
      </c>
      <c r="J121" s="145">
        <v>0.46402095996664078</v>
      </c>
      <c r="K121" s="140" t="s">
        <v>222</v>
      </c>
      <c r="L121" s="145">
        <v>1</v>
      </c>
      <c r="M121" s="144" t="s">
        <v>225</v>
      </c>
      <c r="N121" s="146" t="str">
        <f t="shared" si="1"/>
        <v>Em Ascensão</v>
      </c>
    </row>
    <row r="122" spans="2:14">
      <c r="B122" s="72">
        <v>5107743</v>
      </c>
      <c r="C122" t="s">
        <v>114</v>
      </c>
      <c r="D122" t="s">
        <v>224</v>
      </c>
      <c r="E122" s="527"/>
      <c r="F122" s="482">
        <v>0.4705802409301465</v>
      </c>
      <c r="G122" s="144" t="s">
        <v>225</v>
      </c>
      <c r="H122" s="482">
        <v>0.66787983385649252</v>
      </c>
      <c r="I122" s="144" t="s">
        <v>197</v>
      </c>
      <c r="J122" s="145">
        <v>0.6167593478951845</v>
      </c>
      <c r="K122" s="140" t="s">
        <v>225</v>
      </c>
      <c r="L122" s="145">
        <v>0.35543864951776927</v>
      </c>
      <c r="M122" s="144" t="s">
        <v>222</v>
      </c>
      <c r="N122" s="146" t="str">
        <f t="shared" si="1"/>
        <v>Em Ascensão</v>
      </c>
    </row>
    <row r="123" spans="2:14">
      <c r="B123" s="72">
        <v>5107768</v>
      </c>
      <c r="C123" t="s">
        <v>115</v>
      </c>
      <c r="D123" t="s">
        <v>230</v>
      </c>
      <c r="E123" s="527"/>
      <c r="F123" s="482">
        <v>0.72617585480557378</v>
      </c>
      <c r="G123" s="144" t="s">
        <v>225</v>
      </c>
      <c r="H123" s="482">
        <v>0.82491450997339244</v>
      </c>
      <c r="I123" s="144" t="s">
        <v>225</v>
      </c>
      <c r="J123" s="145">
        <v>0.5753903298212093</v>
      </c>
      <c r="K123" s="140" t="s">
        <v>197</v>
      </c>
      <c r="L123" s="145">
        <v>1</v>
      </c>
      <c r="M123" s="144" t="s">
        <v>225</v>
      </c>
      <c r="N123" s="148" t="str">
        <f t="shared" si="1"/>
        <v>Dinâmico</v>
      </c>
    </row>
    <row r="124" spans="2:14">
      <c r="B124" s="72">
        <v>5107776</v>
      </c>
      <c r="C124" t="s">
        <v>116</v>
      </c>
      <c r="D124" t="s">
        <v>224</v>
      </c>
      <c r="E124" s="527"/>
      <c r="F124" s="482">
        <v>0.23813108914452552</v>
      </c>
      <c r="G124" s="144" t="s">
        <v>222</v>
      </c>
      <c r="H124" s="482">
        <v>0.51336789519963</v>
      </c>
      <c r="I124" s="144" t="s">
        <v>222</v>
      </c>
      <c r="J124" s="145">
        <v>0.47213726069222484</v>
      </c>
      <c r="K124" s="140" t="s">
        <v>222</v>
      </c>
      <c r="L124" s="145">
        <v>0.65572416840799297</v>
      </c>
      <c r="M124" s="144" t="s">
        <v>197</v>
      </c>
      <c r="N124" s="146" t="str">
        <f t="shared" si="1"/>
        <v>Vulnerável</v>
      </c>
    </row>
    <row r="125" spans="2:14">
      <c r="B125" s="72">
        <v>5107263</v>
      </c>
      <c r="C125" t="s">
        <v>117</v>
      </c>
      <c r="D125" t="s">
        <v>228</v>
      </c>
      <c r="E125" s="527"/>
      <c r="F125" s="482">
        <v>0.36775256888447239</v>
      </c>
      <c r="G125" s="144" t="s">
        <v>222</v>
      </c>
      <c r="H125" s="482">
        <v>0.6712295412324164</v>
      </c>
      <c r="I125" s="144" t="s">
        <v>197</v>
      </c>
      <c r="J125" s="145">
        <v>0.75700093748202735</v>
      </c>
      <c r="K125" s="140" t="s">
        <v>225</v>
      </c>
      <c r="L125" s="145">
        <v>0.84503089378643415</v>
      </c>
      <c r="M125" s="144" t="s">
        <v>225</v>
      </c>
      <c r="N125" s="146" t="str">
        <f t="shared" si="1"/>
        <v>Equitativo</v>
      </c>
    </row>
    <row r="126" spans="2:14">
      <c r="B126" s="72">
        <v>5107792</v>
      </c>
      <c r="C126" t="s">
        <v>118</v>
      </c>
      <c r="D126" t="s">
        <v>223</v>
      </c>
      <c r="E126" s="527"/>
      <c r="F126" s="482">
        <v>0.56602464528801255</v>
      </c>
      <c r="G126" s="144" t="s">
        <v>225</v>
      </c>
      <c r="H126" s="482">
        <v>0.54973343251154028</v>
      </c>
      <c r="I126" s="144" t="s">
        <v>222</v>
      </c>
      <c r="J126" s="145">
        <v>0.53894682967511187</v>
      </c>
      <c r="K126" s="140" t="s">
        <v>197</v>
      </c>
      <c r="L126" s="145">
        <v>0.99798682898024738</v>
      </c>
      <c r="M126" s="144" t="s">
        <v>225</v>
      </c>
      <c r="N126" s="146" t="str">
        <f t="shared" si="1"/>
        <v>Em Ascensão</v>
      </c>
    </row>
    <row r="127" spans="2:14">
      <c r="B127" s="72">
        <v>5107800</v>
      </c>
      <c r="C127" t="s">
        <v>119</v>
      </c>
      <c r="D127" t="s">
        <v>219</v>
      </c>
      <c r="E127" s="527"/>
      <c r="F127" s="482">
        <v>0.37003302285712314</v>
      </c>
      <c r="G127" s="144" t="s">
        <v>222</v>
      </c>
      <c r="H127" s="482">
        <v>0.65175385707840106</v>
      </c>
      <c r="I127" s="144" t="s">
        <v>197</v>
      </c>
      <c r="J127" s="145">
        <v>0.44656869142017619</v>
      </c>
      <c r="K127" s="140" t="s">
        <v>222</v>
      </c>
      <c r="L127" s="145">
        <v>0.49008857497360325</v>
      </c>
      <c r="M127" s="144" t="s">
        <v>222</v>
      </c>
      <c r="N127" s="146" t="str">
        <f t="shared" si="1"/>
        <v>Vulnerável</v>
      </c>
    </row>
    <row r="128" spans="2:14">
      <c r="B128" s="72">
        <v>5107859</v>
      </c>
      <c r="C128" t="s">
        <v>120</v>
      </c>
      <c r="D128" t="s">
        <v>224</v>
      </c>
      <c r="E128" s="527"/>
      <c r="F128" s="482">
        <v>0.51480080936270833</v>
      </c>
      <c r="G128" s="144" t="s">
        <v>225</v>
      </c>
      <c r="H128" s="482">
        <v>0.60242498981354908</v>
      </c>
      <c r="I128" s="144" t="s">
        <v>197</v>
      </c>
      <c r="J128" s="145">
        <v>0.55492101559564389</v>
      </c>
      <c r="K128" s="140" t="s">
        <v>197</v>
      </c>
      <c r="L128" s="145">
        <v>0.41457333265211777</v>
      </c>
      <c r="M128" s="144" t="s">
        <v>222</v>
      </c>
      <c r="N128" s="146" t="str">
        <f t="shared" si="1"/>
        <v>Em Ascensão</v>
      </c>
    </row>
    <row r="129" spans="2:14">
      <c r="B129" s="72">
        <v>5107297</v>
      </c>
      <c r="C129" t="s">
        <v>121</v>
      </c>
      <c r="D129" t="s">
        <v>223</v>
      </c>
      <c r="E129" s="527"/>
      <c r="F129" s="482">
        <v>0.1703782227370379</v>
      </c>
      <c r="G129" s="144" t="s">
        <v>222</v>
      </c>
      <c r="H129" s="482">
        <v>0.51691116246400426</v>
      </c>
      <c r="I129" s="144" t="s">
        <v>222</v>
      </c>
      <c r="J129" s="145">
        <v>0.61422737076070677</v>
      </c>
      <c r="K129" s="140" t="s">
        <v>225</v>
      </c>
      <c r="L129" s="145">
        <v>1</v>
      </c>
      <c r="M129" s="144" t="s">
        <v>225</v>
      </c>
      <c r="N129" s="146" t="str">
        <f t="shared" si="1"/>
        <v>Em Transição</v>
      </c>
    </row>
    <row r="130" spans="2:14">
      <c r="B130" s="72">
        <v>5107305</v>
      </c>
      <c r="C130" t="s">
        <v>122</v>
      </c>
      <c r="D130" t="s">
        <v>226</v>
      </c>
      <c r="E130" s="527"/>
      <c r="F130" s="482">
        <v>0.46149121093918577</v>
      </c>
      <c r="G130" s="144" t="s">
        <v>222</v>
      </c>
      <c r="H130" s="482">
        <v>0.74868969606021551</v>
      </c>
      <c r="I130" s="144" t="s">
        <v>225</v>
      </c>
      <c r="J130" s="145">
        <v>0.47545022488411898</v>
      </c>
      <c r="K130" s="140" t="s">
        <v>222</v>
      </c>
      <c r="L130" s="145">
        <v>0.60956098292642669</v>
      </c>
      <c r="M130" s="144" t="s">
        <v>197</v>
      </c>
      <c r="N130" s="146" t="str">
        <f t="shared" si="1"/>
        <v>Em Transição</v>
      </c>
    </row>
    <row r="131" spans="2:14">
      <c r="B131" s="72">
        <v>5107354</v>
      </c>
      <c r="C131" t="s">
        <v>123</v>
      </c>
      <c r="D131" t="s">
        <v>224</v>
      </c>
      <c r="E131" s="527"/>
      <c r="F131" s="482">
        <v>0.55494347126170762</v>
      </c>
      <c r="G131" s="144" t="s">
        <v>225</v>
      </c>
      <c r="H131" s="482">
        <v>0.62708703971835589</v>
      </c>
      <c r="I131" s="144" t="s">
        <v>197</v>
      </c>
      <c r="J131" s="145">
        <v>0.3888015845489608</v>
      </c>
      <c r="K131" s="140" t="s">
        <v>222</v>
      </c>
      <c r="L131" s="145">
        <v>0.56606973305689756</v>
      </c>
      <c r="M131" s="144" t="s">
        <v>197</v>
      </c>
      <c r="N131" s="146" t="str">
        <f t="shared" si="1"/>
        <v>Em Ascensão</v>
      </c>
    </row>
    <row r="132" spans="2:14">
      <c r="B132" s="72">
        <v>5107107</v>
      </c>
      <c r="C132" t="s">
        <v>124</v>
      </c>
      <c r="D132" t="s">
        <v>227</v>
      </c>
      <c r="E132" s="527"/>
      <c r="F132" s="482">
        <v>0.3706476931287977</v>
      </c>
      <c r="G132" s="144" t="s">
        <v>222</v>
      </c>
      <c r="H132" s="482">
        <v>0.77123031564148736</v>
      </c>
      <c r="I132" s="144" t="s">
        <v>225</v>
      </c>
      <c r="J132" s="145">
        <v>0.49902434278782581</v>
      </c>
      <c r="K132" s="140" t="s">
        <v>222</v>
      </c>
      <c r="L132" s="145">
        <v>0.57523521794477717</v>
      </c>
      <c r="M132" s="144" t="s">
        <v>197</v>
      </c>
      <c r="N132" s="146" t="str">
        <f t="shared" si="1"/>
        <v>Em Transição</v>
      </c>
    </row>
    <row r="133" spans="2:14">
      <c r="B133" s="72">
        <v>5107404</v>
      </c>
      <c r="C133" t="s">
        <v>125</v>
      </c>
      <c r="D133" t="s">
        <v>223</v>
      </c>
      <c r="E133" s="527"/>
      <c r="F133" s="482">
        <v>0.15206363787157018</v>
      </c>
      <c r="G133" s="144" t="s">
        <v>222</v>
      </c>
      <c r="H133" s="482">
        <v>0.68130986870678401</v>
      </c>
      <c r="I133" s="144" t="s">
        <v>197</v>
      </c>
      <c r="J133" s="145">
        <v>0.59972457098106513</v>
      </c>
      <c r="K133" s="140" t="s">
        <v>197</v>
      </c>
      <c r="L133" s="145">
        <v>1</v>
      </c>
      <c r="M133" s="144" t="s">
        <v>225</v>
      </c>
      <c r="N133" s="146" t="str">
        <f t="shared" si="1"/>
        <v>Equitativo</v>
      </c>
    </row>
    <row r="134" spans="2:14">
      <c r="B134" s="72">
        <v>5107875</v>
      </c>
      <c r="C134" t="s">
        <v>126</v>
      </c>
      <c r="D134" t="s">
        <v>227</v>
      </c>
      <c r="E134" s="527"/>
      <c r="F134" s="482">
        <v>0.79007381987769321</v>
      </c>
      <c r="G134" s="144" t="s">
        <v>225</v>
      </c>
      <c r="H134" s="482">
        <v>0.79254067093803759</v>
      </c>
      <c r="I134" s="144" t="s">
        <v>225</v>
      </c>
      <c r="J134" s="145">
        <v>0.49379396010069704</v>
      </c>
      <c r="K134" s="140" t="s">
        <v>222</v>
      </c>
      <c r="L134" s="145">
        <v>0.41777599379664054</v>
      </c>
      <c r="M134" s="144" t="s">
        <v>222</v>
      </c>
      <c r="N134" s="146" t="str">
        <f t="shared" si="1"/>
        <v>Desigual</v>
      </c>
    </row>
    <row r="135" spans="2:14">
      <c r="B135" s="72">
        <v>5107883</v>
      </c>
      <c r="C135" t="s">
        <v>127</v>
      </c>
      <c r="D135" t="s">
        <v>224</v>
      </c>
      <c r="E135" s="527"/>
      <c r="F135" s="482">
        <v>0.32929485219048238</v>
      </c>
      <c r="G135" s="144" t="s">
        <v>222</v>
      </c>
      <c r="H135" s="482">
        <v>0.66318290731458818</v>
      </c>
      <c r="I135" s="144" t="s">
        <v>197</v>
      </c>
      <c r="J135" s="145">
        <v>0.64783472495798089</v>
      </c>
      <c r="K135" s="140" t="s">
        <v>225</v>
      </c>
      <c r="L135" s="145">
        <v>1</v>
      </c>
      <c r="M135" s="144" t="s">
        <v>225</v>
      </c>
      <c r="N135" s="146" t="str">
        <f t="shared" si="1"/>
        <v>Equitativo</v>
      </c>
    </row>
    <row r="136" spans="2:14">
      <c r="B136" s="72">
        <v>5107909</v>
      </c>
      <c r="C136" t="s">
        <v>128</v>
      </c>
      <c r="D136" t="s">
        <v>229</v>
      </c>
      <c r="E136" s="527"/>
      <c r="F136" s="482">
        <v>0.64417266834029896</v>
      </c>
      <c r="G136" s="144" t="s">
        <v>225</v>
      </c>
      <c r="H136" s="482">
        <v>0.78308933870358621</v>
      </c>
      <c r="I136" s="144" t="s">
        <v>225</v>
      </c>
      <c r="J136" s="145">
        <v>0.54632390791007746</v>
      </c>
      <c r="K136" s="140" t="s">
        <v>197</v>
      </c>
      <c r="L136" s="145">
        <v>0.29461288314763134</v>
      </c>
      <c r="M136" s="144" t="s">
        <v>222</v>
      </c>
      <c r="N136" s="146" t="str">
        <f t="shared" si="1"/>
        <v>Em Ascensão</v>
      </c>
    </row>
    <row r="137" spans="2:14">
      <c r="B137" s="72">
        <v>5107925</v>
      </c>
      <c r="C137" t="s">
        <v>129</v>
      </c>
      <c r="D137" t="s">
        <v>230</v>
      </c>
      <c r="E137" s="527"/>
      <c r="F137" s="482">
        <v>0.72674510964153349</v>
      </c>
      <c r="G137" s="144" t="s">
        <v>225</v>
      </c>
      <c r="H137" s="482">
        <v>0.78974600491437719</v>
      </c>
      <c r="I137" s="144" t="s">
        <v>225</v>
      </c>
      <c r="J137" s="145">
        <v>0.51672170264748751</v>
      </c>
      <c r="K137" s="140" t="s">
        <v>197</v>
      </c>
      <c r="L137" s="145">
        <v>0.38608336170566554</v>
      </c>
      <c r="M137" s="144" t="s">
        <v>222</v>
      </c>
      <c r="N137" s="146" t="str">
        <f t="shared" ref="N137:N149" si="2">IF(AND(G137="Baixa",I137&lt;&gt;"Baixa",K137&lt;&gt;"Baixa",M137&lt;&gt;"Baixa"),"Equitativo",IF(AND(G137="Alta",I137&lt;&gt;"Baixa",K137&lt;&gt;"Baixa",M137&lt;&gt;"Baixa"),"Dinâmico",IF(AND(G137="Baixa",I137="Baixa",K137&lt;&gt;"Baixa",M137&lt;&gt;"Baixa"),"Em Transição",IF(AND(G137="Baixa",I137&lt;&gt;"Baixa",K137="Baixa",M137&lt;&gt;"Baixa"),"Em Transição",IF(AND(G137="Baixa",I137&lt;&gt;"Baixa",K137&lt;&gt;"Baixa",M137="Baixa"),"Em Transição",IF(AND(G137="Alta",I137="Baixa",K137&lt;&gt;"Baixa",M137&lt;&gt;"Baixa"),"Em Ascensão",IF(AND(G137="Alta",I137&lt;&gt;"Baixa",K137="Baixa",M137&lt;&gt;"Baixa"),"Em Ascensão",IF(AND(G137="Alta",I137&lt;&gt;"Baixa",K137&lt;&gt;"Baixa",M137="Baixa"),"Em Ascensão",IF(AND(G137="Baixa",I137="Baixa",K137="Baixa",M137="Baixa"),"Vulnerável",IF(AND(G137="Baixa",I137="Baixa",K137="Baixa",M137&lt;&gt;"Baixa"),"Vulnerável",IF(AND(G137="Baixa",I137="Baixa",K137&lt;&gt;"Baixa",M137="Baixa"),"Vulnerável",IF(AND(G137="Baixa",I137&lt;&gt;"Baixa",K137="Baixa",M137="Baixa"),"Vulnerável",IF(AND(G137="Alta",I137="Baixa",K137="Baixa",M137="Baixa"),"Desigual",IF(AND(G137="Alta",I137="Baixa",K137="Baixa",M137&lt;&gt;"Baixa"),"Desigual",IF(AND(G137="Alta",I137="Baixa",K137&lt;&gt;"Baixa",M137="Baixa"),"Desigual",IF(AND(G137="Alta",I137&lt;&gt;"Baixa",K137="Baixa",M137="Baixa"),"Desigual"))))))))))))))))</f>
        <v>Em Ascensão</v>
      </c>
    </row>
    <row r="138" spans="2:14">
      <c r="B138" s="72">
        <v>5107941</v>
      </c>
      <c r="C138" t="s">
        <v>130</v>
      </c>
      <c r="D138" t="s">
        <v>311</v>
      </c>
      <c r="E138" s="527"/>
      <c r="F138" s="482">
        <v>0.52613089458319817</v>
      </c>
      <c r="G138" s="144" t="s">
        <v>225</v>
      </c>
      <c r="H138" s="482">
        <v>0.70888809959351828</v>
      </c>
      <c r="I138" s="144" t="s">
        <v>197</v>
      </c>
      <c r="J138" s="145">
        <v>0.54916500411034952</v>
      </c>
      <c r="K138" s="140" t="s">
        <v>197</v>
      </c>
      <c r="L138" s="145">
        <v>0.5955071441224804</v>
      </c>
      <c r="M138" s="144" t="s">
        <v>197</v>
      </c>
      <c r="N138" s="146" t="str">
        <f t="shared" si="2"/>
        <v>Dinâmico</v>
      </c>
    </row>
    <row r="139" spans="2:14">
      <c r="B139" s="72">
        <v>5107958</v>
      </c>
      <c r="C139" t="s">
        <v>131</v>
      </c>
      <c r="D139" t="s">
        <v>228</v>
      </c>
      <c r="E139" s="527"/>
      <c r="F139" s="482">
        <v>0.5421035533011318</v>
      </c>
      <c r="G139" s="144" t="s">
        <v>225</v>
      </c>
      <c r="H139" s="482">
        <v>0.77231342193138319</v>
      </c>
      <c r="I139" s="144" t="s">
        <v>225</v>
      </c>
      <c r="J139" s="145">
        <v>0.55158743679896749</v>
      </c>
      <c r="K139" s="140" t="s">
        <v>197</v>
      </c>
      <c r="L139" s="145">
        <v>0.49667063902027081</v>
      </c>
      <c r="M139" s="144" t="s">
        <v>222</v>
      </c>
      <c r="N139" s="148" t="str">
        <f t="shared" si="2"/>
        <v>Em Ascensão</v>
      </c>
    </row>
    <row r="140" spans="2:14">
      <c r="B140" s="72">
        <v>5108006</v>
      </c>
      <c r="C140" t="s">
        <v>132</v>
      </c>
      <c r="D140" t="s">
        <v>230</v>
      </c>
      <c r="E140" s="527"/>
      <c r="F140" s="482">
        <v>0.63503431114290332</v>
      </c>
      <c r="G140" s="144" t="s">
        <v>225</v>
      </c>
      <c r="H140" s="482">
        <v>0.68826748994722786</v>
      </c>
      <c r="I140" s="144" t="s">
        <v>197</v>
      </c>
      <c r="J140" s="145">
        <v>0.43180606857742987</v>
      </c>
      <c r="K140" s="140" t="s">
        <v>222</v>
      </c>
      <c r="L140" s="145">
        <v>0.36568002870206578</v>
      </c>
      <c r="M140" s="144" t="s">
        <v>222</v>
      </c>
      <c r="N140" s="148" t="str">
        <f t="shared" si="2"/>
        <v>Desigual</v>
      </c>
    </row>
    <row r="141" spans="2:14">
      <c r="B141" s="72">
        <v>5108055</v>
      </c>
      <c r="C141" t="s">
        <v>133</v>
      </c>
      <c r="D141" t="s">
        <v>221</v>
      </c>
      <c r="E141" s="527"/>
      <c r="F141" s="482">
        <v>0.3945544544823415</v>
      </c>
      <c r="G141" s="144" t="s">
        <v>222</v>
      </c>
      <c r="H141" s="482">
        <v>0.78247972094092888</v>
      </c>
      <c r="I141" s="144" t="s">
        <v>225</v>
      </c>
      <c r="J141" s="145">
        <v>0.6013990984003198</v>
      </c>
      <c r="K141" s="140" t="s">
        <v>197</v>
      </c>
      <c r="L141" s="145">
        <v>0.65469600411233075</v>
      </c>
      <c r="M141" s="144" t="s">
        <v>197</v>
      </c>
      <c r="N141" s="146" t="str">
        <f t="shared" si="2"/>
        <v>Equitativo</v>
      </c>
    </row>
    <row r="142" spans="2:14">
      <c r="B142" s="72">
        <v>5108105</v>
      </c>
      <c r="C142" t="s">
        <v>134</v>
      </c>
      <c r="D142" t="s">
        <v>223</v>
      </c>
      <c r="E142" s="527"/>
      <c r="F142" s="482">
        <v>0.32563889279664388</v>
      </c>
      <c r="G142" s="144" t="s">
        <v>222</v>
      </c>
      <c r="H142" s="482">
        <v>0.66520947036400735</v>
      </c>
      <c r="I142" s="144" t="s">
        <v>197</v>
      </c>
      <c r="J142" s="145">
        <v>0.64540683243090946</v>
      </c>
      <c r="K142" s="140" t="s">
        <v>225</v>
      </c>
      <c r="L142" s="145">
        <v>1</v>
      </c>
      <c r="M142" s="144" t="s">
        <v>225</v>
      </c>
      <c r="N142" s="146" t="str">
        <f t="shared" si="2"/>
        <v>Equitativo</v>
      </c>
    </row>
    <row r="143" spans="2:14">
      <c r="B143" s="72">
        <v>5108204</v>
      </c>
      <c r="C143" t="s">
        <v>135</v>
      </c>
      <c r="D143" t="s">
        <v>220</v>
      </c>
      <c r="E143" s="527"/>
      <c r="F143" s="482">
        <v>0.43570036289398761</v>
      </c>
      <c r="G143" s="144" t="s">
        <v>222</v>
      </c>
      <c r="H143" s="482">
        <v>0.75766850598885527</v>
      </c>
      <c r="I143" s="144" t="s">
        <v>225</v>
      </c>
      <c r="J143" s="145">
        <v>0.51697126693823581</v>
      </c>
      <c r="K143" s="140" t="s">
        <v>197</v>
      </c>
      <c r="L143" s="145">
        <v>0.41882764401247996</v>
      </c>
      <c r="M143" s="144" t="s">
        <v>222</v>
      </c>
      <c r="N143" s="146" t="str">
        <f t="shared" si="2"/>
        <v>Em Transição</v>
      </c>
    </row>
    <row r="144" spans="2:14">
      <c r="B144" s="72">
        <v>5108303</v>
      </c>
      <c r="C144" t="s">
        <v>136</v>
      </c>
      <c r="D144" t="s">
        <v>229</v>
      </c>
      <c r="E144" s="527"/>
      <c r="F144" s="482">
        <v>0.48025505092441262</v>
      </c>
      <c r="G144" s="144" t="s">
        <v>225</v>
      </c>
      <c r="H144" s="482">
        <v>0.80900552865304731</v>
      </c>
      <c r="I144" s="144" t="s">
        <v>225</v>
      </c>
      <c r="J144" s="145">
        <v>0.64957556825410134</v>
      </c>
      <c r="K144" s="140" t="s">
        <v>225</v>
      </c>
      <c r="L144" s="145">
        <v>1</v>
      </c>
      <c r="M144" s="144" t="s">
        <v>225</v>
      </c>
      <c r="N144" s="146" t="str">
        <f t="shared" si="2"/>
        <v>Dinâmico</v>
      </c>
    </row>
    <row r="145" spans="2:14">
      <c r="B145" s="72">
        <v>5108352</v>
      </c>
      <c r="C145" s="18" t="s">
        <v>137</v>
      </c>
      <c r="D145" s="18" t="s">
        <v>227</v>
      </c>
      <c r="E145" s="151"/>
      <c r="F145" s="482">
        <v>0.30799402743797627</v>
      </c>
      <c r="G145" s="144" t="s">
        <v>222</v>
      </c>
      <c r="H145" s="482">
        <v>0.67205194632644294</v>
      </c>
      <c r="I145" s="144" t="s">
        <v>197</v>
      </c>
      <c r="J145" s="145">
        <v>0.57833522827312533</v>
      </c>
      <c r="K145" s="140" t="s">
        <v>197</v>
      </c>
      <c r="L145" s="145">
        <v>1</v>
      </c>
      <c r="M145" s="144" t="s">
        <v>225</v>
      </c>
      <c r="N145" s="146" t="str">
        <f t="shared" si="2"/>
        <v>Equitativo</v>
      </c>
    </row>
    <row r="146" spans="2:14">
      <c r="B146" s="72">
        <v>5108402</v>
      </c>
      <c r="C146" t="s">
        <v>138</v>
      </c>
      <c r="D146" t="s">
        <v>219</v>
      </c>
      <c r="E146" s="527"/>
      <c r="F146" s="482">
        <v>0.53867644564796424</v>
      </c>
      <c r="G146" s="144" t="s">
        <v>225</v>
      </c>
      <c r="H146" s="482">
        <v>0.65479894492577073</v>
      </c>
      <c r="I146" s="144" t="s">
        <v>197</v>
      </c>
      <c r="J146" s="145">
        <v>0.41966335666283144</v>
      </c>
      <c r="K146" s="140" t="s">
        <v>222</v>
      </c>
      <c r="L146" s="145">
        <v>0.25426816458045837</v>
      </c>
      <c r="M146" s="144" t="s">
        <v>222</v>
      </c>
      <c r="N146" s="146" t="str">
        <f t="shared" si="2"/>
        <v>Desigual</v>
      </c>
    </row>
    <row r="147" spans="2:14">
      <c r="B147" s="72">
        <v>5108501</v>
      </c>
      <c r="C147" t="s">
        <v>139</v>
      </c>
      <c r="D147" t="s">
        <v>229</v>
      </c>
      <c r="E147" s="527"/>
      <c r="F147" s="482">
        <v>0.53846567815095281</v>
      </c>
      <c r="G147" s="144" t="s">
        <v>225</v>
      </c>
      <c r="H147" s="482">
        <v>0.74521168652905379</v>
      </c>
      <c r="I147" s="144" t="s">
        <v>225</v>
      </c>
      <c r="J147" s="145">
        <v>0.44512452928261181</v>
      </c>
      <c r="K147" s="140" t="s">
        <v>222</v>
      </c>
      <c r="L147" s="145">
        <v>0.59208157468152678</v>
      </c>
      <c r="M147" s="144" t="s">
        <v>197</v>
      </c>
      <c r="N147" s="146" t="str">
        <f t="shared" si="2"/>
        <v>Em Ascensão</v>
      </c>
    </row>
    <row r="148" spans="2:14">
      <c r="B148" s="72">
        <v>5105507</v>
      </c>
      <c r="C148" s="18" t="s">
        <v>140</v>
      </c>
      <c r="D148" s="18" t="s">
        <v>227</v>
      </c>
      <c r="E148" s="151"/>
      <c r="F148" s="482">
        <v>0.41650749138921384</v>
      </c>
      <c r="G148" s="144" t="s">
        <v>222</v>
      </c>
      <c r="H148" s="482">
        <v>0.54149813088433385</v>
      </c>
      <c r="I148" s="144" t="s">
        <v>222</v>
      </c>
      <c r="J148" s="145">
        <v>0.45274438429434061</v>
      </c>
      <c r="K148" s="140" t="s">
        <v>222</v>
      </c>
      <c r="L148" s="145">
        <v>0.51178806039676894</v>
      </c>
      <c r="M148" s="144" t="s">
        <v>197</v>
      </c>
      <c r="N148" s="146" t="str">
        <f t="shared" si="2"/>
        <v>Vulnerável</v>
      </c>
    </row>
    <row r="149" spans="2:14">
      <c r="B149" s="63">
        <v>5108600</v>
      </c>
      <c r="C149" s="8" t="s">
        <v>141</v>
      </c>
      <c r="D149" s="8" t="s">
        <v>224</v>
      </c>
      <c r="E149" s="57"/>
      <c r="F149" s="483">
        <v>0.28965891384860648</v>
      </c>
      <c r="G149" s="149" t="s">
        <v>222</v>
      </c>
      <c r="H149" s="483">
        <v>0.60936125669152652</v>
      </c>
      <c r="I149" s="149" t="s">
        <v>197</v>
      </c>
      <c r="J149" s="150">
        <v>0.50178129200145205</v>
      </c>
      <c r="K149" s="140" t="s">
        <v>222</v>
      </c>
      <c r="L149" s="150">
        <v>0.56801100354865808</v>
      </c>
      <c r="M149" s="149" t="s">
        <v>197</v>
      </c>
      <c r="N149" s="146" t="str">
        <f t="shared" si="2"/>
        <v>Em Transição</v>
      </c>
    </row>
    <row r="151" spans="2:14">
      <c r="B151" s="454" t="s">
        <v>275</v>
      </c>
    </row>
  </sheetData>
  <autoFilter ref="C8:N149">
    <sortState ref="C9:N149">
      <sortCondition ref="C8:C149"/>
    </sortState>
  </autoFilter>
  <mergeCells count="5">
    <mergeCell ref="B1:E1"/>
    <mergeCell ref="F7:G7"/>
    <mergeCell ref="H7:I7"/>
    <mergeCell ref="J7:K7"/>
    <mergeCell ref="L7:M7"/>
  </mergeCells>
  <conditionalFormatting sqref="G9:G149">
    <cfRule type="containsText" dxfId="25" priority="19" operator="containsText" text="Alta">
      <formula>NOT(ISERROR(SEARCH("Alta",G9)))</formula>
    </cfRule>
    <cfRule type="containsText" dxfId="24" priority="20" operator="containsText" text="Média">
      <formula>NOT(ISERROR(SEARCH("Média",G9)))</formula>
    </cfRule>
    <cfRule type="containsText" dxfId="23" priority="21" operator="containsText" text="Baixa">
      <formula>NOT(ISERROR(SEARCH("Baixa",G9)))</formula>
    </cfRule>
  </conditionalFormatting>
  <conditionalFormatting sqref="J9:M149">
    <cfRule type="containsText" dxfId="22" priority="16" operator="containsText" text="Alta">
      <formula>NOT(ISERROR(SEARCH("Alta",J9)))</formula>
    </cfRule>
    <cfRule type="containsText" dxfId="21" priority="17" operator="containsText" text="Média">
      <formula>NOT(ISERROR(SEARCH("Média",J9)))</formula>
    </cfRule>
    <cfRule type="containsText" dxfId="20" priority="18" operator="containsText" text="Baixa">
      <formula>NOT(ISERROR(SEARCH("Baixa",J9)))</formula>
    </cfRule>
  </conditionalFormatting>
  <conditionalFormatting sqref="I9:I149">
    <cfRule type="containsText" dxfId="19" priority="7" operator="containsText" text="Alta">
      <formula>NOT(ISERROR(SEARCH("Alta",I9)))</formula>
    </cfRule>
    <cfRule type="containsText" dxfId="18" priority="8" operator="containsText" text="Média">
      <formula>NOT(ISERROR(SEARCH("Média",I9)))</formula>
    </cfRule>
    <cfRule type="containsText" dxfId="17" priority="9" operator="containsText" text="Baixa">
      <formula>NOT(ISERROR(SEARCH("Baixa",I9)))</formula>
    </cfRule>
  </conditionalFormatting>
  <conditionalFormatting sqref="N9:N149">
    <cfRule type="containsText" dxfId="16" priority="1" operator="containsText" text="Vulnerável">
      <formula>NOT(ISERROR(SEARCH("Vulnerável",N9)))</formula>
    </cfRule>
    <cfRule type="containsText" dxfId="15" priority="2" operator="containsText" text="Em Transição">
      <formula>NOT(ISERROR(SEARCH("Em Transição",N9)))</formula>
    </cfRule>
    <cfRule type="containsText" dxfId="14" priority="3" operator="containsText" text="Equitativo">
      <formula>NOT(ISERROR(SEARCH("Equitativo",N9)))</formula>
    </cfRule>
    <cfRule type="containsText" dxfId="13" priority="4" operator="containsText" text="Desigual">
      <formula>NOT(ISERROR(SEARCH("Desigual",N9)))</formula>
    </cfRule>
    <cfRule type="containsText" dxfId="12" priority="5" operator="containsText" text="Em Ascensão">
      <formula>NOT(ISERROR(SEARCH("Em Ascensão",N9)))</formula>
    </cfRule>
    <cfRule type="containsText" dxfId="11" priority="6" operator="containsText" text="Dinâmico">
      <formula>NOT(ISERROR(SEARCH("Dinâmico",N9)))</formula>
    </cfRule>
  </conditionalFormatting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70C0"/>
  </sheetPr>
  <dimension ref="B1:L149"/>
  <sheetViews>
    <sheetView showGridLines="0" zoomScaleNormal="100" workbookViewId="0">
      <selection activeCell="B5" sqref="B5"/>
    </sheetView>
  </sheetViews>
  <sheetFormatPr defaultRowHeight="15"/>
  <cols>
    <col min="2" max="2" width="11.85546875" customWidth="1"/>
    <col min="3" max="3" width="30" bestFit="1" customWidth="1"/>
    <col min="4" max="9" width="19.7109375" customWidth="1"/>
  </cols>
  <sheetData>
    <row r="1" spans="2:12">
      <c r="C1" s="679" t="s">
        <v>237</v>
      </c>
      <c r="D1" s="679"/>
      <c r="E1" s="679"/>
      <c r="F1" s="679"/>
      <c r="G1" s="679"/>
      <c r="H1" s="679"/>
      <c r="I1" s="679"/>
      <c r="J1" s="25"/>
      <c r="K1" s="25"/>
      <c r="L1" s="25"/>
    </row>
    <row r="2" spans="2:12">
      <c r="B2" s="27" t="s">
        <v>440</v>
      </c>
      <c r="D2" s="18"/>
      <c r="E2" s="18"/>
      <c r="F2" s="18"/>
      <c r="G2" s="18"/>
      <c r="H2" s="18"/>
      <c r="I2" s="18"/>
      <c r="J2" s="18"/>
      <c r="K2" s="18"/>
      <c r="L2" s="18"/>
    </row>
    <row r="3" spans="2:12">
      <c r="B3" s="27" t="s">
        <v>537</v>
      </c>
      <c r="D3" s="18"/>
      <c r="E3" s="18"/>
      <c r="F3" s="18"/>
      <c r="G3" s="18"/>
      <c r="H3" s="18"/>
      <c r="I3" s="18"/>
      <c r="J3" s="18"/>
      <c r="K3" s="18"/>
      <c r="L3" s="18"/>
    </row>
    <row r="4" spans="2:12">
      <c r="B4" s="111">
        <v>2020</v>
      </c>
      <c r="E4" s="18"/>
      <c r="F4" s="18"/>
      <c r="G4" s="18"/>
      <c r="H4" s="18"/>
      <c r="I4" s="18"/>
      <c r="J4" s="18"/>
      <c r="K4" s="18"/>
      <c r="L4" s="18"/>
    </row>
    <row r="5" spans="2:12" s="34" customFormat="1">
      <c r="B5" s="106" t="s">
        <v>302</v>
      </c>
      <c r="D5" s="108"/>
      <c r="E5" s="112"/>
      <c r="F5" s="112"/>
      <c r="G5" s="112"/>
      <c r="H5" s="112"/>
      <c r="I5" s="112"/>
      <c r="J5" s="112"/>
      <c r="K5" s="112"/>
      <c r="L5" s="112"/>
    </row>
    <row r="7" spans="2:12" ht="73.900000000000006" customHeight="1">
      <c r="B7" s="613" t="s">
        <v>231</v>
      </c>
      <c r="C7" s="17" t="s">
        <v>0</v>
      </c>
      <c r="D7" s="456" t="s">
        <v>538</v>
      </c>
      <c r="E7" s="457" t="s">
        <v>358</v>
      </c>
      <c r="F7" s="457" t="s">
        <v>359</v>
      </c>
      <c r="G7" s="457" t="s">
        <v>357</v>
      </c>
      <c r="H7" s="457" t="s">
        <v>539</v>
      </c>
      <c r="I7" s="457" t="s">
        <v>540</v>
      </c>
    </row>
    <row r="8" spans="2:12">
      <c r="B8" s="614">
        <v>5100102</v>
      </c>
      <c r="C8" s="2" t="s">
        <v>1</v>
      </c>
      <c r="D8" s="3">
        <f>'2 - V1i'!F9</f>
        <v>17499.150245581393</v>
      </c>
      <c r="E8" s="3">
        <f>'3 - V2i'!H9</f>
        <v>578.84872580643321</v>
      </c>
      <c r="F8" s="3">
        <f>'4 - V3i'!F9</f>
        <v>3234.4017919073603</v>
      </c>
      <c r="G8" s="12">
        <f>'5 - V4i'!F9</f>
        <v>119.5852534562212</v>
      </c>
      <c r="H8" s="3">
        <f>'6 - V5i'!F9</f>
        <v>0.70108520930232565</v>
      </c>
      <c r="I8" s="3">
        <f>'7 - V6i'!F9</f>
        <v>20.692916666666665</v>
      </c>
    </row>
    <row r="9" spans="2:12">
      <c r="B9" s="614">
        <v>5100201</v>
      </c>
      <c r="C9" s="2" t="s">
        <v>2</v>
      </c>
      <c r="D9" s="3">
        <f>'2 - V1i'!F10</f>
        <v>31073.783979926728</v>
      </c>
      <c r="E9" s="3">
        <f>'3 - V2i'!H10</f>
        <v>859.72981828896957</v>
      </c>
      <c r="F9" s="3">
        <f>'4 - V3i'!F10</f>
        <v>2419.3934066857046</v>
      </c>
      <c r="G9" s="12">
        <f>'5 - V4i'!F10</f>
        <v>292.3583145074158</v>
      </c>
      <c r="H9" s="3">
        <f>'6 - V5i'!F10</f>
        <v>0.83054671042588923</v>
      </c>
      <c r="I9" s="3">
        <f>'7 - V6i'!F10</f>
        <v>9.3937668256780711</v>
      </c>
    </row>
    <row r="10" spans="2:12">
      <c r="B10" s="614">
        <v>5100250</v>
      </c>
      <c r="C10" s="2" t="s">
        <v>3</v>
      </c>
      <c r="D10" s="3">
        <f>'2 - V1i'!F11</f>
        <v>24318.442174373387</v>
      </c>
      <c r="E10" s="3">
        <f>'3 - V2i'!H11</f>
        <v>848.28959513079747</v>
      </c>
      <c r="F10" s="3">
        <f>'4 - V3i'!F11</f>
        <v>2214.3272026673585</v>
      </c>
      <c r="G10" s="12">
        <f>'5 - V4i'!F11</f>
        <v>290.16851180562361</v>
      </c>
      <c r="H10" s="3">
        <f>'6 - V5i'!F11</f>
        <v>0.9666106533708082</v>
      </c>
      <c r="I10" s="3">
        <f>'7 - V6i'!F11</f>
        <v>11.270058095716619</v>
      </c>
    </row>
    <row r="11" spans="2:12">
      <c r="B11" s="614">
        <v>5100300</v>
      </c>
      <c r="C11" s="2" t="s">
        <v>4</v>
      </c>
      <c r="D11" s="3">
        <f>'2 - V1i'!F12</f>
        <v>57550.23765054957</v>
      </c>
      <c r="E11" s="3">
        <f>'3 - V2i'!H12</f>
        <v>568.81859457297821</v>
      </c>
      <c r="F11" s="3">
        <f>'4 - V3i'!F12</f>
        <v>2372.2039025297991</v>
      </c>
      <c r="G11" s="12">
        <f>'5 - V4i'!F12</f>
        <v>179.21194746316422</v>
      </c>
      <c r="H11" s="3">
        <f>'6 - V5i'!F12</f>
        <v>0.54488048918932863</v>
      </c>
      <c r="I11" s="3">
        <f>'7 - V6i'!F12</f>
        <v>36.094769286886738</v>
      </c>
    </row>
    <row r="12" spans="2:12">
      <c r="B12" s="614">
        <v>5100359</v>
      </c>
      <c r="C12" s="2" t="s">
        <v>5</v>
      </c>
      <c r="D12" s="3">
        <f>'2 - V1i'!F13</f>
        <v>16056.466830874981</v>
      </c>
      <c r="E12" s="3">
        <f>'3 - V2i'!H13</f>
        <v>381.42177124700561</v>
      </c>
      <c r="F12" s="3">
        <f>'4 - V3i'!F13</f>
        <v>2877.3929657793155</v>
      </c>
      <c r="G12" s="12">
        <f>'5 - V4i'!F13</f>
        <v>104.44797458300238</v>
      </c>
      <c r="H12" s="3">
        <f>'6 - V5i'!F13</f>
        <v>0.55049047687240438</v>
      </c>
      <c r="I12" s="3">
        <f>'7 - V6i'!F13</f>
        <v>3.22006375</v>
      </c>
    </row>
    <row r="13" spans="2:12">
      <c r="B13" s="614">
        <v>5100409</v>
      </c>
      <c r="C13" s="2" t="s">
        <v>6</v>
      </c>
      <c r="D13" s="3">
        <f>'2 - V1i'!F14</f>
        <v>50896.472827371188</v>
      </c>
      <c r="E13" s="3">
        <f>'3 - V2i'!H14</f>
        <v>1083.8105726459946</v>
      </c>
      <c r="F13" s="3">
        <f>'4 - V3i'!F14</f>
        <v>3176.3840674393255</v>
      </c>
      <c r="G13" s="12">
        <f>'5 - V4i'!F14</f>
        <v>295.8844315111204</v>
      </c>
      <c r="H13" s="3">
        <f>'6 - V5i'!F14</f>
        <v>0.69500984574991798</v>
      </c>
      <c r="I13" s="3">
        <f>'7 - V6i'!F14</f>
        <v>35.967933029734802</v>
      </c>
    </row>
    <row r="14" spans="2:12">
      <c r="B14" s="614">
        <v>5100508</v>
      </c>
      <c r="C14" s="2" t="s">
        <v>7</v>
      </c>
      <c r="D14" s="3">
        <f>'2 - V1i'!F15</f>
        <v>4859.4066591126993</v>
      </c>
      <c r="E14" s="3">
        <f>'3 - V2i'!H15</f>
        <v>215.78906066968173</v>
      </c>
      <c r="F14" s="3">
        <f>'4 - V3i'!F15</f>
        <v>2146.6862454211537</v>
      </c>
      <c r="G14" s="12">
        <f>'5 - V4i'!F15</f>
        <v>60.338158912587026</v>
      </c>
      <c r="H14" s="3">
        <f>'6 - V5i'!F15</f>
        <v>0.37809387257038263</v>
      </c>
      <c r="I14" s="3">
        <f>'7 - V6i'!F15</f>
        <v>4.1498540145985405</v>
      </c>
    </row>
    <row r="15" spans="2:12">
      <c r="B15" s="614">
        <v>5100607</v>
      </c>
      <c r="C15" s="2" t="s">
        <v>8</v>
      </c>
      <c r="D15" s="3">
        <f>'2 - V1i'!F16</f>
        <v>86385.827542441388</v>
      </c>
      <c r="E15" s="3">
        <f>'3 - V2i'!H16</f>
        <v>1033.5873771277968</v>
      </c>
      <c r="F15" s="3">
        <f>'4 - V3i'!F16</f>
        <v>2870.336251819534</v>
      </c>
      <c r="G15" s="12">
        <f>'5 - V4i'!F16</f>
        <v>329.41740589786622</v>
      </c>
      <c r="H15" s="3">
        <f>'6 - V5i'!F16</f>
        <v>0.58332318332884214</v>
      </c>
      <c r="I15" s="3">
        <f>'7 - V6i'!F16</f>
        <v>16.693057352941178</v>
      </c>
    </row>
    <row r="16" spans="2:12">
      <c r="B16" s="614">
        <v>5100805</v>
      </c>
      <c r="C16" s="2" t="s">
        <v>9</v>
      </c>
      <c r="D16" s="3">
        <f>'2 - V1i'!F17</f>
        <v>17273.698246620635</v>
      </c>
      <c r="E16" s="3">
        <f>'3 - V2i'!H17</f>
        <v>412.51644920061887</v>
      </c>
      <c r="F16" s="3">
        <f>'4 - V3i'!F17</f>
        <v>2389.684756756757</v>
      </c>
      <c r="G16" s="12">
        <f>'5 - V4i'!F17</f>
        <v>143.11500773594636</v>
      </c>
      <c r="H16" s="3">
        <f>'6 - V5i'!F17</f>
        <v>0.49851930370514447</v>
      </c>
      <c r="I16" s="3">
        <f>'7 - V6i'!F17</f>
        <v>4.2966211329851349</v>
      </c>
    </row>
    <row r="17" spans="2:9">
      <c r="B17" s="614">
        <v>5101001</v>
      </c>
      <c r="C17" s="2" t="s">
        <v>10</v>
      </c>
      <c r="D17" s="3">
        <f>'2 - V1i'!F18</f>
        <v>38346.04856864654</v>
      </c>
      <c r="E17" s="3">
        <f>'3 - V2i'!H18</f>
        <v>765.03529671213721</v>
      </c>
      <c r="F17" s="3">
        <f>'4 - V3i'!F18</f>
        <v>2414.9210204082588</v>
      </c>
      <c r="G17" s="12">
        <f>'5 - V4i'!F18</f>
        <v>294.70729751403371</v>
      </c>
      <c r="H17" s="3">
        <f>'6 - V5i'!F18</f>
        <v>0.76950957481337223</v>
      </c>
      <c r="I17" s="3">
        <f>'7 - V6i'!F18</f>
        <v>5.0665144687178314</v>
      </c>
    </row>
    <row r="18" spans="2:9">
      <c r="B18" s="614">
        <v>5101209</v>
      </c>
      <c r="C18" s="2" t="s">
        <v>11</v>
      </c>
      <c r="D18" s="3">
        <f>'2 - V1i'!F19</f>
        <v>11839.224830601093</v>
      </c>
      <c r="E18" s="3">
        <f>'3 - V2i'!H19</f>
        <v>345.86287978863146</v>
      </c>
      <c r="F18" s="3">
        <f>'4 - V3i'!F19</f>
        <v>1638.8690070921562</v>
      </c>
      <c r="G18" s="12">
        <f>'5 - V4i'!F19</f>
        <v>186.26155878467634</v>
      </c>
      <c r="H18" s="3">
        <f>'6 - V5i'!F19</f>
        <v>0.66788415300546455</v>
      </c>
      <c r="I18" s="3">
        <f>'7 - V6i'!F19</f>
        <v>2.6686639102185468</v>
      </c>
    </row>
    <row r="19" spans="2:9">
      <c r="B19" s="614">
        <v>5101258</v>
      </c>
      <c r="C19" s="2" t="s">
        <v>12</v>
      </c>
      <c r="D19" s="3">
        <f>'2 - V1i'!F20</f>
        <v>32035.066845023895</v>
      </c>
      <c r="E19" s="3">
        <f>'3 - V2i'!H20</f>
        <v>836.96195304808487</v>
      </c>
      <c r="F19" s="3">
        <f>'4 - V3i'!F20</f>
        <v>2316.986120218568</v>
      </c>
      <c r="G19" s="12">
        <f>'5 - V4i'!F20</f>
        <v>263.30935251798559</v>
      </c>
      <c r="H19" s="3">
        <f>'6 - V5i'!F20</f>
        <v>0.79288543448764082</v>
      </c>
      <c r="I19" s="3">
        <f>'7 - V6i'!F20</f>
        <v>22.387743324974185</v>
      </c>
    </row>
    <row r="20" spans="2:9">
      <c r="B20" s="614">
        <v>5101308</v>
      </c>
      <c r="C20" s="2" t="s">
        <v>13</v>
      </c>
      <c r="D20" s="3">
        <f>'2 - V1i'!F21</f>
        <v>8161.7151115554616</v>
      </c>
      <c r="E20" s="3">
        <f>'3 - V2i'!H21</f>
        <v>565.54332085061924</v>
      </c>
      <c r="F20" s="3">
        <f>'4 - V3i'!F21</f>
        <v>2105.7923966942885</v>
      </c>
      <c r="G20" s="12">
        <f>'5 - V4i'!F21</f>
        <v>145.64664972582585</v>
      </c>
      <c r="H20" s="3">
        <f>'6 - V5i'!F21</f>
        <v>1.0115746158703431</v>
      </c>
      <c r="I20" s="3">
        <f>'7 - V6i'!F21</f>
        <v>7.7234740882917476</v>
      </c>
    </row>
    <row r="21" spans="2:9">
      <c r="B21" s="614">
        <v>5101407</v>
      </c>
      <c r="C21" s="2" t="s">
        <v>14</v>
      </c>
      <c r="D21" s="3">
        <f>'2 - V1i'!F22</f>
        <v>35035.294913269347</v>
      </c>
      <c r="E21" s="3">
        <f>'3 - V2i'!H22</f>
        <v>1060.53519377932</v>
      </c>
      <c r="F21" s="3">
        <f>'4 - V3i'!F22</f>
        <v>3016.1664605785782</v>
      </c>
      <c r="G21" s="12">
        <f>'5 - V4i'!F22</f>
        <v>326.40088866946434</v>
      </c>
      <c r="H21" s="3">
        <f>'6 - V5i'!F22</f>
        <v>0.77234428106013908</v>
      </c>
      <c r="I21" s="3">
        <f>'7 - V6i'!F22</f>
        <v>8.8696000409479456</v>
      </c>
    </row>
    <row r="22" spans="2:9">
      <c r="B22" s="614">
        <v>5101605</v>
      </c>
      <c r="C22" s="2" t="s">
        <v>15</v>
      </c>
      <c r="D22" s="3">
        <f>'2 - V1i'!F23</f>
        <v>4985.7781893532565</v>
      </c>
      <c r="E22" s="3">
        <f>'3 - V2i'!H23</f>
        <v>245.58945709280502</v>
      </c>
      <c r="F22" s="3">
        <f>'4 - V3i'!F23</f>
        <v>2561.0459908881548</v>
      </c>
      <c r="G22" s="12">
        <f>'5 - V4i'!F23</f>
        <v>64.068884997081142</v>
      </c>
      <c r="H22" s="3">
        <f>'6 - V5i'!F23</f>
        <v>0.40972682699042723</v>
      </c>
      <c r="I22" s="3">
        <f>'7 - V6i'!F23</f>
        <v>2.793155056880162</v>
      </c>
    </row>
    <row r="23" spans="2:9">
      <c r="B23" s="614">
        <v>5101704</v>
      </c>
      <c r="C23" s="2" t="s">
        <v>16</v>
      </c>
      <c r="D23" s="3">
        <f>'2 - V1i'!F24</f>
        <v>26831.933630441556</v>
      </c>
      <c r="E23" s="3">
        <f>'3 - V2i'!H24</f>
        <v>720.17741040070246</v>
      </c>
      <c r="F23" s="3">
        <f>'4 - V3i'!F24</f>
        <v>2420.1447607934988</v>
      </c>
      <c r="G23" s="12">
        <f>'5 - V4i'!F24</f>
        <v>226.55689414252805</v>
      </c>
      <c r="H23" s="3">
        <f>'6 - V5i'!F24</f>
        <v>0.72120035686974249</v>
      </c>
      <c r="I23" s="3">
        <f>'7 - V6i'!F24</f>
        <v>15.154986084654375</v>
      </c>
    </row>
    <row r="24" spans="2:9">
      <c r="B24" s="614">
        <v>5101803</v>
      </c>
      <c r="C24" s="2" t="s">
        <v>17</v>
      </c>
      <c r="D24" s="3">
        <f>'2 - V1i'!F25</f>
        <v>24420.853567971051</v>
      </c>
      <c r="E24" s="3">
        <f>'3 - V2i'!H25</f>
        <v>893.02306701085161</v>
      </c>
      <c r="F24" s="3">
        <f>'4 - V3i'!F25</f>
        <v>2213.7763018918845</v>
      </c>
      <c r="G24" s="12">
        <f>'5 - V4i'!F25</f>
        <v>306.45524757748962</v>
      </c>
      <c r="H24" s="3">
        <f>'6 - V5i'!F25</f>
        <v>1.0598303698029565</v>
      </c>
      <c r="I24" s="3">
        <f>'7 - V6i'!F25</f>
        <v>18.378624067013909</v>
      </c>
    </row>
    <row r="25" spans="2:9">
      <c r="B25" s="614">
        <v>5101852</v>
      </c>
      <c r="C25" s="2" t="s">
        <v>18</v>
      </c>
      <c r="D25" s="3">
        <f>'2 - V1i'!F26</f>
        <v>68685.341726811806</v>
      </c>
      <c r="E25" s="3">
        <f>'3 - V2i'!H26</f>
        <v>669.85900258807885</v>
      </c>
      <c r="F25" s="3">
        <f>'4 - V3i'!F26</f>
        <v>2588.7239616612778</v>
      </c>
      <c r="G25" s="12">
        <f>'5 - V4i'!F26</f>
        <v>249.25343420266773</v>
      </c>
      <c r="H25" s="3">
        <f>'6 - V5i'!F26</f>
        <v>0.66047062332239781</v>
      </c>
      <c r="I25" s="3">
        <f>'7 - V6i'!F26</f>
        <v>6.44547143018145</v>
      </c>
    </row>
    <row r="26" spans="2:9">
      <c r="B26" s="614">
        <v>5101902</v>
      </c>
      <c r="C26" s="2" t="s">
        <v>19</v>
      </c>
      <c r="D26" s="3">
        <f>'2 - V1i'!F27</f>
        <v>56374.170120188719</v>
      </c>
      <c r="E26" s="3">
        <f>'3 - V2i'!H27</f>
        <v>765.86643579032261</v>
      </c>
      <c r="F26" s="3">
        <f>'4 - V3i'!F27</f>
        <v>2506.666908358502</v>
      </c>
      <c r="G26" s="12">
        <f>'5 - V4i'!F27</f>
        <v>267.61891928311547</v>
      </c>
      <c r="H26" s="3">
        <f>'6 - V5i'!F27</f>
        <v>0.49994402781226716</v>
      </c>
      <c r="I26" s="3">
        <f>'7 - V6i'!F27</f>
        <v>8.5228299872935178</v>
      </c>
    </row>
    <row r="27" spans="2:9">
      <c r="B27" s="614">
        <v>5102504</v>
      </c>
      <c r="C27" s="2" t="s">
        <v>20</v>
      </c>
      <c r="D27" s="3">
        <f>'2 - V1i'!F28</f>
        <v>11908.036310390993</v>
      </c>
      <c r="E27" s="3">
        <f>'3 - V2i'!H28</f>
        <v>864.36475925694424</v>
      </c>
      <c r="F27" s="3">
        <f>'4 - V3i'!F28</f>
        <v>3270.2864077474233</v>
      </c>
      <c r="G27" s="12">
        <f>'5 - V4i'!F28</f>
        <v>206.38477391869651</v>
      </c>
      <c r="H27" s="3">
        <f>'6 - V5i'!F28</f>
        <v>0.88778038393017156</v>
      </c>
      <c r="I27" s="3">
        <f>'7 - V6i'!F28</f>
        <v>8.5912280671340184</v>
      </c>
    </row>
    <row r="28" spans="2:9">
      <c r="B28" s="614">
        <v>5102603</v>
      </c>
      <c r="C28" s="2" t="s">
        <v>21</v>
      </c>
      <c r="D28" s="3">
        <f>'2 - V1i'!F29</f>
        <v>10756.256888447944</v>
      </c>
      <c r="E28" s="3">
        <f>'3 - V2i'!H29</f>
        <v>591.52035780957988</v>
      </c>
      <c r="F28" s="3">
        <f>'4 - V3i'!F29</f>
        <v>3488.6814129520353</v>
      </c>
      <c r="G28" s="12">
        <f>'5 - V4i'!F29</f>
        <v>123.3146650072599</v>
      </c>
      <c r="H28" s="3">
        <f>'6 - V5i'!F29</f>
        <v>0.33929528120543184</v>
      </c>
      <c r="I28" s="3">
        <f>'7 - V6i'!F29</f>
        <v>3.2022166331113522</v>
      </c>
    </row>
    <row r="29" spans="2:9">
      <c r="B29" s="614">
        <v>5102637</v>
      </c>
      <c r="C29" s="2" t="s">
        <v>22</v>
      </c>
      <c r="D29" s="3">
        <f>'2 - V1i'!F30</f>
        <v>86951.502922706655</v>
      </c>
      <c r="E29" s="3">
        <f>'3 - V2i'!H30</f>
        <v>1496.1555938971558</v>
      </c>
      <c r="F29" s="3">
        <f>'4 - V3i'!F30</f>
        <v>2690.9718390804601</v>
      </c>
      <c r="G29" s="12">
        <f>'5 - V4i'!F30</f>
        <v>521.11508758711625</v>
      </c>
      <c r="H29" s="3">
        <f>'6 - V5i'!F30</f>
        <v>0.91353831470620772</v>
      </c>
      <c r="I29" s="3">
        <f>'7 - V6i'!F30</f>
        <v>46.534236114044347</v>
      </c>
    </row>
    <row r="30" spans="2:9">
      <c r="B30" s="614">
        <v>5102678</v>
      </c>
      <c r="C30" s="2" t="s">
        <v>23</v>
      </c>
      <c r="D30" s="3">
        <f>'2 - V1i'!F31</f>
        <v>53890.283723004075</v>
      </c>
      <c r="E30" s="3">
        <f>'3 - V2i'!H31</f>
        <v>999.73130111087733</v>
      </c>
      <c r="F30" s="3">
        <f>'4 - V3i'!F31</f>
        <v>2516.2899991517347</v>
      </c>
      <c r="G30" s="12">
        <f>'5 - V4i'!F31</f>
        <v>345.54620863499133</v>
      </c>
      <c r="H30" s="3">
        <f>'6 - V5i'!F31</f>
        <v>0.69997079129049389</v>
      </c>
      <c r="I30" s="3">
        <f>'7 - V6i'!F31</f>
        <v>26.285140017992966</v>
      </c>
    </row>
    <row r="31" spans="2:9">
      <c r="B31" s="614">
        <v>5102686</v>
      </c>
      <c r="C31" s="2" t="s">
        <v>24</v>
      </c>
      <c r="D31" s="3">
        <f>'2 - V1i'!F32</f>
        <v>180195.10357425743</v>
      </c>
      <c r="E31" s="3">
        <f>'3 - V2i'!H32</f>
        <v>1994.9819017804484</v>
      </c>
      <c r="F31" s="3">
        <f>'4 - V3i'!F32</f>
        <v>2937.0486325553175</v>
      </c>
      <c r="G31" s="12">
        <f>'5 - V4i'!F32</f>
        <v>653.88378008217569</v>
      </c>
      <c r="H31" s="3">
        <f>'6 - V5i'!F32</f>
        <v>0.73822659123055157</v>
      </c>
      <c r="I31" s="3">
        <f>'7 - V6i'!F32</f>
        <v>37.253228691553062</v>
      </c>
    </row>
    <row r="32" spans="2:9">
      <c r="B32" s="614">
        <v>5102694</v>
      </c>
      <c r="C32" s="2" t="s">
        <v>25</v>
      </c>
      <c r="D32" s="3">
        <f>'2 - V1i'!F33</f>
        <v>24940.099320778671</v>
      </c>
      <c r="E32" s="3">
        <f>'3 - V2i'!H33</f>
        <v>350.35308861485032</v>
      </c>
      <c r="F32" s="3">
        <f>'4 - V3i'!F33</f>
        <v>2368.0669451696685</v>
      </c>
      <c r="G32" s="12">
        <f>'5 - V4i'!F33</f>
        <v>109.83653570404358</v>
      </c>
      <c r="H32" s="3">
        <f>'6 - V5i'!F33</f>
        <v>0.52726661024121879</v>
      </c>
      <c r="I32" s="3">
        <f>'7 - V6i'!F33</f>
        <v>4.210054236651966</v>
      </c>
    </row>
    <row r="33" spans="2:9">
      <c r="B33" s="614">
        <v>5102702</v>
      </c>
      <c r="C33" s="2" t="s">
        <v>26</v>
      </c>
      <c r="D33" s="3">
        <f>'2 - V1i'!F34</f>
        <v>51438.117992399966</v>
      </c>
      <c r="E33" s="3">
        <f>'3 - V2i'!H34</f>
        <v>950.38887732881687</v>
      </c>
      <c r="F33" s="3">
        <f>'4 - V3i'!F34</f>
        <v>2800.1368021793796</v>
      </c>
      <c r="G33" s="12">
        <f>'5 - V4i'!F34</f>
        <v>288.65231067021534</v>
      </c>
      <c r="H33" s="3">
        <f>'6 - V5i'!F34</f>
        <v>0.89833453896163351</v>
      </c>
      <c r="I33" s="3">
        <f>'7 - V6i'!F34</f>
        <v>9.1680200936463159</v>
      </c>
    </row>
    <row r="34" spans="2:9">
      <c r="B34" s="614">
        <v>5102793</v>
      </c>
      <c r="C34" s="2" t="s">
        <v>27</v>
      </c>
      <c r="D34" s="3">
        <f>'2 - V1i'!F35</f>
        <v>19379.964422435773</v>
      </c>
      <c r="E34" s="3">
        <f>'3 - V2i'!H35</f>
        <v>486.98037304305285</v>
      </c>
      <c r="F34" s="3">
        <f>'4 - V3i'!F35</f>
        <v>2001.24</v>
      </c>
      <c r="G34" s="12">
        <f>'5 - V4i'!F35</f>
        <v>143.71330724070449</v>
      </c>
      <c r="H34" s="3">
        <f>'6 - V5i'!F35</f>
        <v>0.43895714846048239</v>
      </c>
      <c r="I34" s="3">
        <f>'7 - V6i'!F35</f>
        <v>3.9113703760317948</v>
      </c>
    </row>
    <row r="35" spans="2:9">
      <c r="B35" s="614">
        <v>5102850</v>
      </c>
      <c r="C35" s="2" t="s">
        <v>28</v>
      </c>
      <c r="D35" s="3">
        <f>'2 - V1i'!F36</f>
        <v>25314.294937228944</v>
      </c>
      <c r="E35" s="3">
        <f>'3 - V2i'!H36</f>
        <v>454.24627790095934</v>
      </c>
      <c r="F35" s="3">
        <f>'4 - V3i'!F36</f>
        <v>2301.0393055555437</v>
      </c>
      <c r="G35" s="12">
        <f>'5 - V4i'!F36</f>
        <v>127.71618625277162</v>
      </c>
      <c r="H35" s="3">
        <f>'6 - V5i'!F36</f>
        <v>0.40780084455603743</v>
      </c>
      <c r="I35" s="3">
        <f>'7 - V6i'!F36</f>
        <v>4.1585843371017477</v>
      </c>
    </row>
    <row r="36" spans="2:9">
      <c r="B36" s="614">
        <v>5103007</v>
      </c>
      <c r="C36" s="2" t="s">
        <v>29</v>
      </c>
      <c r="D36" s="3">
        <f>'2 - V1i'!F37</f>
        <v>17303.630709622339</v>
      </c>
      <c r="E36" s="3">
        <f>'3 - V2i'!H37</f>
        <v>620.81425890217963</v>
      </c>
      <c r="F36" s="3">
        <f>'4 - V3i'!F37</f>
        <v>2402.560222608734</v>
      </c>
      <c r="G36" s="12">
        <f>'5 - V4i'!F37</f>
        <v>184.79238976732228</v>
      </c>
      <c r="H36" s="3">
        <f>'6 - V5i'!F37</f>
        <v>0.8864965347529129</v>
      </c>
      <c r="I36" s="3">
        <f>'7 - V6i'!F37</f>
        <v>3.8725598391674554</v>
      </c>
    </row>
    <row r="37" spans="2:9">
      <c r="B37" s="614">
        <v>5103056</v>
      </c>
      <c r="C37" s="2" t="s">
        <v>30</v>
      </c>
      <c r="D37" s="3">
        <f>'2 - V1i'!F38</f>
        <v>31831.62388076766</v>
      </c>
      <c r="E37" s="3">
        <f>'3 - V2i'!H38</f>
        <v>640.51330951364764</v>
      </c>
      <c r="F37" s="3">
        <f>'4 - V3i'!F38</f>
        <v>2470.9745676392358</v>
      </c>
      <c r="G37" s="12">
        <f>'5 - V4i'!F38</f>
        <v>201.04522184300342</v>
      </c>
      <c r="H37" s="3">
        <f>'6 - V5i'!F38</f>
        <v>0.59637754185381786</v>
      </c>
      <c r="I37" s="3">
        <f>'7 - V6i'!F38</f>
        <v>6.9766525340446446</v>
      </c>
    </row>
    <row r="38" spans="2:9">
      <c r="B38" s="614">
        <v>5103106</v>
      </c>
      <c r="C38" s="2" t="s">
        <v>31</v>
      </c>
      <c r="D38" s="3">
        <f>'2 - V1i'!F39</f>
        <v>44425.543758977052</v>
      </c>
      <c r="E38" s="3">
        <f>'3 - V2i'!H39</f>
        <v>605.67095847363635</v>
      </c>
      <c r="F38" s="3">
        <f>'4 - V3i'!F39</f>
        <v>2449.8812847966274</v>
      </c>
      <c r="G38" s="12">
        <f>'5 - V4i'!F39</f>
        <v>209.65207631874298</v>
      </c>
      <c r="H38" s="3">
        <f>'6 - V5i'!F39</f>
        <v>0.6838486600105097</v>
      </c>
      <c r="I38" s="3">
        <f>'7 - V6i'!F39</f>
        <v>23.166813987231571</v>
      </c>
    </row>
    <row r="39" spans="2:9">
      <c r="B39" s="614">
        <v>5103205</v>
      </c>
      <c r="C39" s="2" t="s">
        <v>32</v>
      </c>
      <c r="D39" s="3">
        <f>'2 - V1i'!F40</f>
        <v>19488.905436255569</v>
      </c>
      <c r="E39" s="3">
        <f>'3 - V2i'!H40</f>
        <v>760.34006562909792</v>
      </c>
      <c r="F39" s="3">
        <f>'4 - V3i'!F40</f>
        <v>2247.2826928083141</v>
      </c>
      <c r="G39" s="12">
        <f>'5 - V4i'!F40</f>
        <v>230.48940558784926</v>
      </c>
      <c r="H39" s="3">
        <f>'6 - V5i'!F40</f>
        <v>0.79440606240713219</v>
      </c>
      <c r="I39" s="3">
        <f>'7 - V6i'!F40</f>
        <v>12.520017065011878</v>
      </c>
    </row>
    <row r="40" spans="2:9">
      <c r="B40" s="614">
        <v>5103254</v>
      </c>
      <c r="C40" s="2" t="s">
        <v>33</v>
      </c>
      <c r="D40" s="3">
        <f>'2 - V1i'!F41</f>
        <v>11460.595780587542</v>
      </c>
      <c r="E40" s="3">
        <f>'3 - V2i'!H41</f>
        <v>297.05636071976915</v>
      </c>
      <c r="F40" s="3">
        <f>'4 - V3i'!F41</f>
        <v>2045.018315363915</v>
      </c>
      <c r="G40" s="12">
        <f>'5 - V4i'!F41</f>
        <v>103.50118566048263</v>
      </c>
      <c r="H40" s="3">
        <f>'6 - V5i'!F41</f>
        <v>0.39134156192769876</v>
      </c>
      <c r="I40" s="3">
        <f>'7 - V6i'!F41</f>
        <v>4.5705697501592475</v>
      </c>
    </row>
    <row r="41" spans="2:9">
      <c r="B41" s="614">
        <v>5103304</v>
      </c>
      <c r="C41" s="2" t="s">
        <v>34</v>
      </c>
      <c r="D41" s="3">
        <f>'2 - V1i'!F42</f>
        <v>31932.059015137089</v>
      </c>
      <c r="E41" s="3">
        <f>'3 - V2i'!H42</f>
        <v>701.16883615380732</v>
      </c>
      <c r="F41" s="3">
        <f>'4 - V3i'!F42</f>
        <v>2257.2790918861288</v>
      </c>
      <c r="G41" s="12">
        <f>'5 - V4i'!F42</f>
        <v>241.3278869221293</v>
      </c>
      <c r="H41" s="3">
        <f>'6 - V5i'!F42</f>
        <v>0.49277375285605485</v>
      </c>
      <c r="I41" s="3">
        <f>'7 - V6i'!F42</f>
        <v>5.2931476900691159</v>
      </c>
    </row>
    <row r="42" spans="2:9">
      <c r="B42" s="614">
        <v>5103353</v>
      </c>
      <c r="C42" s="2" t="s">
        <v>35</v>
      </c>
      <c r="D42" s="3">
        <f>'2 - V1i'!F43</f>
        <v>19667.555957791177</v>
      </c>
      <c r="E42" s="3">
        <f>'3 - V2i'!H43</f>
        <v>665.7449431208413</v>
      </c>
      <c r="F42" s="3">
        <f>'4 - V3i'!F43</f>
        <v>2295.4318044829533</v>
      </c>
      <c r="G42" s="12">
        <f>'5 - V4i'!F43</f>
        <v>227.90298347284826</v>
      </c>
      <c r="H42" s="3">
        <f>'6 - V5i'!F43</f>
        <v>0.72864287527768967</v>
      </c>
      <c r="I42" s="3">
        <f>'7 - V6i'!F43</f>
        <v>8.1911493930454125</v>
      </c>
    </row>
    <row r="43" spans="2:9">
      <c r="B43" s="614">
        <v>5103361</v>
      </c>
      <c r="C43" s="2" t="s">
        <v>36</v>
      </c>
      <c r="D43" s="3">
        <f>'2 - V1i'!F44</f>
        <v>22601.666171665449</v>
      </c>
      <c r="E43" s="3">
        <f>'3 - V2i'!H44</f>
        <v>628.04908150065978</v>
      </c>
      <c r="F43" s="3">
        <f>'4 - V3i'!F44</f>
        <v>2520.012377049246</v>
      </c>
      <c r="G43" s="12">
        <f>'5 - V4i'!F44</f>
        <v>197.28331177231564</v>
      </c>
      <c r="H43" s="3">
        <f>'6 - V5i'!F44</f>
        <v>0.49265715679102656</v>
      </c>
      <c r="I43" s="3">
        <f>'7 - V6i'!F44</f>
        <v>4.6126810262907831</v>
      </c>
    </row>
    <row r="44" spans="2:9">
      <c r="B44" s="614">
        <v>5103379</v>
      </c>
      <c r="C44" s="2" t="s">
        <v>37</v>
      </c>
      <c r="D44" s="3">
        <f>'2 - V1i'!F45</f>
        <v>11034.728731099911</v>
      </c>
      <c r="E44" s="3">
        <f>'3 - V2i'!H45</f>
        <v>253.82234200743147</v>
      </c>
      <c r="F44" s="3">
        <f>'4 - V3i'!F45</f>
        <v>2292.3593936805719</v>
      </c>
      <c r="G44" s="12">
        <f>'5 - V4i'!F45</f>
        <v>80.614071320391034</v>
      </c>
      <c r="H44" s="3">
        <f>'6 - V5i'!F45</f>
        <v>0.23751704713904537</v>
      </c>
      <c r="I44" s="3">
        <f>'7 - V6i'!F45</f>
        <v>2.7416611577878314</v>
      </c>
    </row>
    <row r="45" spans="2:9">
      <c r="B45" s="614">
        <v>5103403</v>
      </c>
      <c r="C45" s="2" t="s">
        <v>38</v>
      </c>
      <c r="D45" s="3">
        <f>'2 - V1i'!F46</f>
        <v>24863.22708106201</v>
      </c>
      <c r="E45" s="3">
        <f>'3 - V2i'!H46</f>
        <v>2190.238114154492</v>
      </c>
      <c r="F45" s="3">
        <f>'4 - V3i'!F46</f>
        <v>4089.6719925658977</v>
      </c>
      <c r="G45" s="12">
        <f>'5 - V4i'!F46</f>
        <v>493.2496249791655</v>
      </c>
      <c r="H45" s="3">
        <f>'6 - V5i'!F46</f>
        <v>1.4370354472297393</v>
      </c>
      <c r="I45" s="3">
        <f>'7 - V6i'!F46</f>
        <v>25.584096505148612</v>
      </c>
    </row>
    <row r="46" spans="2:9">
      <c r="B46" s="614">
        <v>5103437</v>
      </c>
      <c r="C46" s="2" t="s">
        <v>39</v>
      </c>
      <c r="D46" s="3">
        <f>'2 - V1i'!F47</f>
        <v>9915.6750409914202</v>
      </c>
      <c r="E46" s="3">
        <f>'3 - V2i'!H47</f>
        <v>361.00833171205198</v>
      </c>
      <c r="F46" s="3">
        <f>'4 - V3i'!F47</f>
        <v>2507.1308080807021</v>
      </c>
      <c r="G46" s="12">
        <f>'5 - V4i'!F47</f>
        <v>96.303501945525298</v>
      </c>
      <c r="H46" s="3">
        <f>'6 - V5i'!F47</f>
        <v>0.62298627264061013</v>
      </c>
      <c r="I46" s="3">
        <f>'7 - V6i'!F47</f>
        <v>3.6319278057052871</v>
      </c>
    </row>
    <row r="47" spans="2:9">
      <c r="B47" s="614">
        <v>5103452</v>
      </c>
      <c r="C47" s="2" t="s">
        <v>40</v>
      </c>
      <c r="D47" s="3">
        <f>'2 - V1i'!F48</f>
        <v>12173.61879819782</v>
      </c>
      <c r="E47" s="3">
        <f>'3 - V2i'!H48</f>
        <v>397.72105577966477</v>
      </c>
      <c r="F47" s="3">
        <f>'4 - V3i'!F48</f>
        <v>2806.1314558823674</v>
      </c>
      <c r="G47" s="12">
        <f>'5 - V4i'!F48</f>
        <v>94.588955348449019</v>
      </c>
      <c r="H47" s="3">
        <f>'6 - V5i'!F48</f>
        <v>0.54567875104777863</v>
      </c>
      <c r="I47" s="3">
        <f>'7 - V6i'!F48</f>
        <v>4.9087767503302508</v>
      </c>
    </row>
    <row r="48" spans="2:9">
      <c r="B48" s="614">
        <v>5103502</v>
      </c>
      <c r="C48" s="2" t="s">
        <v>41</v>
      </c>
      <c r="D48" s="3">
        <f>'2 - V1i'!F49</f>
        <v>87831.502526605342</v>
      </c>
      <c r="E48" s="3">
        <f>'3 - V2i'!H49</f>
        <v>1366.2813514471352</v>
      </c>
      <c r="F48" s="3">
        <f>'4 - V3i'!F49</f>
        <v>2680.7698775781769</v>
      </c>
      <c r="G48" s="12">
        <f>'5 - V4i'!F49</f>
        <v>443.88659184878912</v>
      </c>
      <c r="H48" s="3">
        <f>'6 - V5i'!F49</f>
        <v>0.85113370310245318</v>
      </c>
      <c r="I48" s="3">
        <f>'7 - V6i'!F49</f>
        <v>33.328795572303342</v>
      </c>
    </row>
    <row r="49" spans="2:9">
      <c r="B49" s="614">
        <v>5103601</v>
      </c>
      <c r="C49" s="2" t="s">
        <v>42</v>
      </c>
      <c r="D49" s="3">
        <f>'2 - V1i'!F50</f>
        <v>35936.691528748313</v>
      </c>
      <c r="E49" s="3">
        <f>'3 - V2i'!H50</f>
        <v>722.7267499614469</v>
      </c>
      <c r="F49" s="3">
        <f>'4 - V3i'!F50</f>
        <v>2326.5856699470551</v>
      </c>
      <c r="G49" s="12">
        <f>'5 - V4i'!F50</f>
        <v>203.76368964985346</v>
      </c>
      <c r="H49" s="3">
        <f>'6 - V5i'!F50</f>
        <v>0.62539107515017767</v>
      </c>
      <c r="I49" s="3">
        <f>'7 - V6i'!F50</f>
        <v>8.8501316773692746</v>
      </c>
    </row>
    <row r="50" spans="2:9">
      <c r="B50" s="614">
        <v>5103700</v>
      </c>
      <c r="C50" s="2" t="s">
        <v>43</v>
      </c>
      <c r="D50" s="3">
        <f>'2 - V1i'!F51</f>
        <v>35524.277912277081</v>
      </c>
      <c r="E50" s="3">
        <f>'3 - V2i'!H51</f>
        <v>576.85830433499848</v>
      </c>
      <c r="F50" s="3">
        <f>'4 - V3i'!F51</f>
        <v>2344.0723841961581</v>
      </c>
      <c r="G50" s="12">
        <f>'5 - V4i'!F51</f>
        <v>216.45532291359481</v>
      </c>
      <c r="H50" s="3">
        <f>'6 - V5i'!F51</f>
        <v>0.47098533360875849</v>
      </c>
      <c r="I50" s="3">
        <f>'7 - V6i'!F51</f>
        <v>14.323659757653061</v>
      </c>
    </row>
    <row r="51" spans="2:9">
      <c r="B51" s="614">
        <v>5103809</v>
      </c>
      <c r="C51" s="2" t="s">
        <v>44</v>
      </c>
      <c r="D51" s="3">
        <f>'2 - V1i'!F52</f>
        <v>25904.305825608342</v>
      </c>
      <c r="E51" s="3">
        <f>'3 - V2i'!H52</f>
        <v>675.84016868353126</v>
      </c>
      <c r="F51" s="3">
        <f>'4 - V3i'!F52</f>
        <v>2194.3188076922884</v>
      </c>
      <c r="G51" s="12">
        <f>'5 - V4i'!F52</f>
        <v>190.6857352401907</v>
      </c>
      <c r="H51" s="3">
        <f>'6 - V5i'!F52</f>
        <v>0.63644148319814609</v>
      </c>
      <c r="I51" s="3">
        <f>'7 - V6i'!F52</f>
        <v>4.3615249042145594</v>
      </c>
    </row>
    <row r="52" spans="2:9">
      <c r="B52" s="614">
        <v>5103858</v>
      </c>
      <c r="C52" s="2" t="s">
        <v>45</v>
      </c>
      <c r="D52" s="3">
        <f>'2 - V1i'!F53</f>
        <v>56911.248942431252</v>
      </c>
      <c r="E52" s="3">
        <f>'3 - V2i'!H53</f>
        <v>753.86775880855976</v>
      </c>
      <c r="F52" s="3">
        <f>'4 - V3i'!F53</f>
        <v>2668.0330507245872</v>
      </c>
      <c r="G52" s="12">
        <f>'5 - V4i'!F53</f>
        <v>250.63567017798766</v>
      </c>
      <c r="H52" s="3">
        <f>'6 - V5i'!F53</f>
        <v>0.61758648162426111</v>
      </c>
      <c r="I52" s="3">
        <f>'7 - V6i'!F53</f>
        <v>6.8925686651209004</v>
      </c>
    </row>
    <row r="53" spans="2:9">
      <c r="B53" s="614">
        <v>5103908</v>
      </c>
      <c r="C53" s="2" t="s">
        <v>46</v>
      </c>
      <c r="D53" s="3">
        <f>'2 - V1i'!F54</f>
        <v>36914.866359084408</v>
      </c>
      <c r="E53" s="3">
        <f>'3 - V2i'!H54</f>
        <v>494.73786545271628</v>
      </c>
      <c r="F53" s="3">
        <f>'4 - V3i'!F54</f>
        <v>2438.8838559322598</v>
      </c>
      <c r="G53" s="12">
        <f>'5 - V4i'!F54</f>
        <v>179.05918057663126</v>
      </c>
      <c r="H53" s="3">
        <f>'6 - V5i'!F54</f>
        <v>0.43773944921316166</v>
      </c>
      <c r="I53" s="3">
        <f>'7 - V6i'!F54</f>
        <v>7.7490612244897958</v>
      </c>
    </row>
    <row r="54" spans="2:9">
      <c r="B54" s="614">
        <v>5103957</v>
      </c>
      <c r="C54" s="2" t="s">
        <v>47</v>
      </c>
      <c r="D54" s="3">
        <f>'2 - V1i'!F55</f>
        <v>26464.743809840424</v>
      </c>
      <c r="E54" s="3">
        <f>'3 - V2i'!H55</f>
        <v>574.13029399586662</v>
      </c>
      <c r="F54" s="3">
        <f>'4 - V3i'!F55</f>
        <v>2448.0635410765381</v>
      </c>
      <c r="G54" s="12">
        <f>'5 - V4i'!F55</f>
        <v>146.16977225672878</v>
      </c>
      <c r="H54" s="3">
        <f>'6 - V5i'!F55</f>
        <v>0.71115890957446815</v>
      </c>
      <c r="I54" s="3">
        <f>'7 - V6i'!F55</f>
        <v>3.8879648093841648</v>
      </c>
    </row>
    <row r="55" spans="2:9">
      <c r="B55" s="614">
        <v>5104104</v>
      </c>
      <c r="C55" s="2" t="s">
        <v>48</v>
      </c>
      <c r="D55" s="3">
        <f>'2 - V1i'!F56</f>
        <v>15468.457285635206</v>
      </c>
      <c r="E55" s="3">
        <f>'3 - V2i'!H56</f>
        <v>551.87755847587403</v>
      </c>
      <c r="F55" s="3">
        <f>'4 - V3i'!F56</f>
        <v>2088.7514877625554</v>
      </c>
      <c r="G55" s="12">
        <f>'5 - V4i'!F56</f>
        <v>185.30157483126808</v>
      </c>
      <c r="H55" s="3">
        <f>'6 - V5i'!F56</f>
        <v>0.62409952947688907</v>
      </c>
      <c r="I55" s="3">
        <f>'7 - V6i'!F56</f>
        <v>8.046784488424743</v>
      </c>
    </row>
    <row r="56" spans="2:9">
      <c r="B56" s="614">
        <v>5104203</v>
      </c>
      <c r="C56" s="2" t="s">
        <v>49</v>
      </c>
      <c r="D56" s="3">
        <f>'2 - V1i'!F57</f>
        <v>19478.004548376513</v>
      </c>
      <c r="E56" s="3">
        <f>'3 - V2i'!H57</f>
        <v>470.71910882399072</v>
      </c>
      <c r="F56" s="3">
        <f>'4 - V3i'!F57</f>
        <v>2283.5361708482078</v>
      </c>
      <c r="G56" s="12">
        <f>'5 - V4i'!F57</f>
        <v>133.55672570607945</v>
      </c>
      <c r="H56" s="3">
        <f>'6 - V5i'!F57</f>
        <v>0.47996451295506726</v>
      </c>
      <c r="I56" s="3">
        <f>'7 - V6i'!F57</f>
        <v>4.1086728571428575</v>
      </c>
    </row>
    <row r="57" spans="2:9">
      <c r="B57" s="614">
        <v>5104500</v>
      </c>
      <c r="C57" s="2" t="s">
        <v>50</v>
      </c>
      <c r="D57" s="3">
        <f>'2 - V1i'!F58</f>
        <v>28705.417988485067</v>
      </c>
      <c r="E57" s="3">
        <f>'3 - V2i'!H58</f>
        <v>468.33071294558391</v>
      </c>
      <c r="F57" s="3">
        <f>'4 - V3i'!F58</f>
        <v>2194.3412861735851</v>
      </c>
      <c r="G57" s="12">
        <f>'5 - V4i'!F58</f>
        <v>145.87242026266418</v>
      </c>
      <c r="H57" s="3">
        <f>'6 - V5i'!F58</f>
        <v>0.52084130982367749</v>
      </c>
      <c r="I57" s="3">
        <f>'7 - V6i'!F58</f>
        <v>3.9441520737327189</v>
      </c>
    </row>
    <row r="58" spans="2:9">
      <c r="B58" s="614">
        <v>5104526</v>
      </c>
      <c r="C58" s="2" t="s">
        <v>51</v>
      </c>
      <c r="D58" s="3">
        <f>'2 - V1i'!F59</f>
        <v>117509.93058349086</v>
      </c>
      <c r="E58" s="3">
        <f>'3 - V2i'!H59</f>
        <v>1161.9050718823171</v>
      </c>
      <c r="F58" s="3">
        <f>'4 - V3i'!F59</f>
        <v>3034.1633364269233</v>
      </c>
      <c r="G58" s="12">
        <f>'5 - V4i'!F59</f>
        <v>360.24740889334674</v>
      </c>
      <c r="H58" s="3">
        <f>'6 - V5i'!F59</f>
        <v>0.72688431001890363</v>
      </c>
      <c r="I58" s="3">
        <f>'7 - V6i'!F59</f>
        <v>37.049543296985249</v>
      </c>
    </row>
    <row r="59" spans="2:9">
      <c r="B59" s="614">
        <v>5104542</v>
      </c>
      <c r="C59" s="2" t="s">
        <v>52</v>
      </c>
      <c r="D59" s="3">
        <f>'2 - V1i'!F60</f>
        <v>34513.308833696443</v>
      </c>
      <c r="E59" s="3">
        <f>'3 - V2i'!H60</f>
        <v>490.86084062380758</v>
      </c>
      <c r="F59" s="3">
        <f>'4 - V3i'!F60</f>
        <v>2430.8853042479677</v>
      </c>
      <c r="G59" s="12">
        <f>'5 - V4i'!F60</f>
        <v>165.65233929250667</v>
      </c>
      <c r="H59" s="3">
        <f>'6 - V5i'!F60</f>
        <v>0.66665170660856932</v>
      </c>
      <c r="I59" s="3">
        <f>'7 - V6i'!F60</f>
        <v>10.602245417295666</v>
      </c>
    </row>
    <row r="60" spans="2:9">
      <c r="B60" s="614">
        <v>5104559</v>
      </c>
      <c r="C60" s="2" t="s">
        <v>53</v>
      </c>
      <c r="D60" s="3">
        <f>'2 - V1i'!F61</f>
        <v>50165.481525377967</v>
      </c>
      <c r="E60" s="3">
        <f>'3 - V2i'!H61</f>
        <v>1286.4746964967221</v>
      </c>
      <c r="F60" s="3">
        <f>'4 - V3i'!F61</f>
        <v>2394.9450936037833</v>
      </c>
      <c r="G60" s="12">
        <f>'5 - V4i'!F61</f>
        <v>444.67568505029482</v>
      </c>
      <c r="H60" s="3">
        <f>'6 - V5i'!F61</f>
        <v>0.93120977321814258</v>
      </c>
      <c r="I60" s="3">
        <f>'7 - V6i'!F61</f>
        <v>14.842690950920243</v>
      </c>
    </row>
    <row r="61" spans="2:9">
      <c r="B61" s="614">
        <v>5104609</v>
      </c>
      <c r="C61" s="2" t="s">
        <v>54</v>
      </c>
      <c r="D61" s="3">
        <f>'2 - V1i'!F62</f>
        <v>109337.83759482441</v>
      </c>
      <c r="E61" s="3">
        <f>'3 - V2i'!H62</f>
        <v>1052.8000812393539</v>
      </c>
      <c r="F61" s="3">
        <f>'4 - V3i'!F62</f>
        <v>3029.2862246397531</v>
      </c>
      <c r="G61" s="12">
        <f>'5 - V4i'!F62</f>
        <v>321.27337993576424</v>
      </c>
      <c r="H61" s="3">
        <f>'6 - V5i'!F62</f>
        <v>0.56406277264325322</v>
      </c>
      <c r="I61" s="3">
        <f>'7 - V6i'!F62</f>
        <v>16.425879829913107</v>
      </c>
    </row>
    <row r="62" spans="2:9">
      <c r="B62" s="614">
        <v>5104807</v>
      </c>
      <c r="C62" s="2" t="s">
        <v>55</v>
      </c>
      <c r="D62" s="3">
        <f>'2 - V1i'!F63</f>
        <v>21836.238118978545</v>
      </c>
      <c r="E62" s="3">
        <f>'3 - V2i'!H63</f>
        <v>981.00291822851113</v>
      </c>
      <c r="F62" s="3">
        <f>'4 - V3i'!F63</f>
        <v>2510.6533778593921</v>
      </c>
      <c r="G62" s="12">
        <f>'5 - V4i'!F63</f>
        <v>277.1530380859827</v>
      </c>
      <c r="H62" s="3">
        <f>'6 - V5i'!F63</f>
        <v>0.95104061459116795</v>
      </c>
      <c r="I62" s="3">
        <f>'7 - V6i'!F63</f>
        <v>15.795840289287328</v>
      </c>
    </row>
    <row r="63" spans="2:9">
      <c r="B63" s="614">
        <v>5104906</v>
      </c>
      <c r="C63" s="2" t="s">
        <v>56</v>
      </c>
      <c r="D63" s="3">
        <f>'2 - V1i'!F64</f>
        <v>7052.3384581706314</v>
      </c>
      <c r="E63" s="3">
        <f>'3 - V2i'!H64</f>
        <v>415.58336871249196</v>
      </c>
      <c r="F63" s="3">
        <f>'4 - V3i'!F64</f>
        <v>2055.8051410255257</v>
      </c>
      <c r="G63" s="12">
        <f>'5 - V4i'!F64</f>
        <v>119.98154130133825</v>
      </c>
      <c r="H63" s="3">
        <f>'6 - V5i'!F64</f>
        <v>0.50183848065317715</v>
      </c>
      <c r="I63" s="3">
        <f>'7 - V6i'!F64</f>
        <v>5.013859727872072</v>
      </c>
    </row>
    <row r="64" spans="2:9">
      <c r="B64" s="614">
        <v>5105002</v>
      </c>
      <c r="C64" s="2" t="s">
        <v>57</v>
      </c>
      <c r="D64" s="3">
        <f>'2 - V1i'!F65</f>
        <v>34440.883465392682</v>
      </c>
      <c r="E64" s="3">
        <f>'3 - V2i'!H65</f>
        <v>628.03617785899803</v>
      </c>
      <c r="F64" s="3">
        <f>'4 - V3i'!F65</f>
        <v>2498.0030882353362</v>
      </c>
      <c r="G64" s="12">
        <f>'5 - V4i'!F65</f>
        <v>144.96726054515</v>
      </c>
      <c r="H64" s="3">
        <f>'6 - V5i'!F65</f>
        <v>0.64570041948263801</v>
      </c>
      <c r="I64" s="3">
        <f>'7 - V6i'!F65</f>
        <v>3.8554938907869598</v>
      </c>
    </row>
    <row r="65" spans="2:9">
      <c r="B65" s="614">
        <v>5105101</v>
      </c>
      <c r="C65" s="2" t="s">
        <v>58</v>
      </c>
      <c r="D65" s="3">
        <f>'2 - V1i'!F66</f>
        <v>24117.914974665528</v>
      </c>
      <c r="E65" s="3">
        <f>'3 - V2i'!H66</f>
        <v>772.43052265329425</v>
      </c>
      <c r="F65" s="3">
        <f>'4 - V3i'!F66</f>
        <v>2288.7369727648511</v>
      </c>
      <c r="G65" s="12">
        <f>'5 - V4i'!F66</f>
        <v>262.37420030678288</v>
      </c>
      <c r="H65" s="3">
        <f>'6 - V5i'!F66</f>
        <v>0.71836512951892972</v>
      </c>
      <c r="I65" s="3">
        <f>'7 - V6i'!F66</f>
        <v>7.8722529764476166</v>
      </c>
    </row>
    <row r="66" spans="2:9">
      <c r="B66" s="614">
        <v>5105150</v>
      </c>
      <c r="C66" s="2" t="s">
        <v>59</v>
      </c>
      <c r="D66" s="3">
        <f>'2 - V1i'!F67</f>
        <v>21082.631340780761</v>
      </c>
      <c r="E66" s="3">
        <f>'3 - V2i'!H67</f>
        <v>755.66348630783762</v>
      </c>
      <c r="F66" s="3">
        <f>'4 - V3i'!F67</f>
        <v>2179.5925930032031</v>
      </c>
      <c r="G66" s="12">
        <f>'5 - V4i'!F67</f>
        <v>255.52407932011334</v>
      </c>
      <c r="H66" s="3">
        <f>'6 - V5i'!F67</f>
        <v>0.82818803543613695</v>
      </c>
      <c r="I66" s="3">
        <f>'7 - V6i'!F67</f>
        <v>6.359472321387531</v>
      </c>
    </row>
    <row r="67" spans="2:9">
      <c r="B67" s="614">
        <v>5105176</v>
      </c>
      <c r="C67" s="2" t="s">
        <v>60</v>
      </c>
      <c r="D67" s="3">
        <f>'2 - V1i'!F68</f>
        <v>9410.7501106965938</v>
      </c>
      <c r="E67" s="3">
        <f>'3 - V2i'!H68</f>
        <v>428.54586035960341</v>
      </c>
      <c r="F67" s="3">
        <f>'4 - V3i'!F68</f>
        <v>2172.4282195676906</v>
      </c>
      <c r="G67" s="12">
        <f>'5 - V4i'!F68</f>
        <v>147.70626785414214</v>
      </c>
      <c r="H67" s="3">
        <f>'6 - V5i'!F68</f>
        <v>0.36593211424377714</v>
      </c>
      <c r="I67" s="3">
        <f>'7 - V6i'!F68</f>
        <v>8.9502998939554601</v>
      </c>
    </row>
    <row r="68" spans="2:9">
      <c r="B68" s="614">
        <v>5105200</v>
      </c>
      <c r="C68" s="2" t="s">
        <v>61</v>
      </c>
      <c r="D68" s="3">
        <f>'2 - V1i'!F69</f>
        <v>23471.658390938395</v>
      </c>
      <c r="E68" s="3">
        <f>'3 - V2i'!H69</f>
        <v>604.54930350500842</v>
      </c>
      <c r="F68" s="3">
        <f>'4 - V3i'!F69</f>
        <v>2390.9982222221806</v>
      </c>
      <c r="G68" s="12">
        <f>'5 - V4i'!F69</f>
        <v>162.29009354220671</v>
      </c>
      <c r="H68" s="3">
        <f>'6 - V5i'!F69</f>
        <v>0.65644690186246413</v>
      </c>
      <c r="I68" s="3">
        <f>'7 - V6i'!F69</f>
        <v>5.4529363879003556</v>
      </c>
    </row>
    <row r="69" spans="2:9">
      <c r="B69" s="614">
        <v>5105234</v>
      </c>
      <c r="C69" s="2" t="s">
        <v>62</v>
      </c>
      <c r="D69" s="3">
        <f>'2 - V1i'!F70</f>
        <v>33259.850902474529</v>
      </c>
      <c r="E69" s="3">
        <f>'3 - V2i'!H70</f>
        <v>718.02790291262136</v>
      </c>
      <c r="F69" s="3">
        <f>'4 - V3i'!F70</f>
        <v>2380.8749736842105</v>
      </c>
      <c r="G69" s="12">
        <f>'5 - V4i'!F70</f>
        <v>245.95469255663428</v>
      </c>
      <c r="H69" s="3">
        <f>'6 - V5i'!F70</f>
        <v>0.52143910722950026</v>
      </c>
      <c r="I69" s="3">
        <f>'7 - V6i'!F70</f>
        <v>4.5364911809815949</v>
      </c>
    </row>
    <row r="70" spans="2:9">
      <c r="B70" s="614">
        <v>5105259</v>
      </c>
      <c r="C70" s="2" t="s">
        <v>63</v>
      </c>
      <c r="D70" s="3">
        <f>'2 - V1i'!F71</f>
        <v>54966.365533274184</v>
      </c>
      <c r="E70" s="3">
        <f>'3 - V2i'!H71</f>
        <v>1541.8459035262781</v>
      </c>
      <c r="F70" s="3">
        <f>'4 - V3i'!F71</f>
        <v>2798.5728880823849</v>
      </c>
      <c r="G70" s="12">
        <f>'5 - V4i'!F71</f>
        <v>506.81328243972865</v>
      </c>
      <c r="H70" s="3">
        <f>'6 - V5i'!F71</f>
        <v>1.1371095829636204</v>
      </c>
      <c r="I70" s="3">
        <f>'7 - V6i'!F71</f>
        <v>44.535278284320022</v>
      </c>
    </row>
    <row r="71" spans="2:9">
      <c r="B71" s="614">
        <v>5105309</v>
      </c>
      <c r="C71" s="2" t="s">
        <v>64</v>
      </c>
      <c r="D71" s="3">
        <f>'2 - V1i'!F72</f>
        <v>5841.8100632603409</v>
      </c>
      <c r="E71" s="3">
        <f>'3 - V2i'!H72</f>
        <v>269.3520374999913</v>
      </c>
      <c r="F71" s="3">
        <f>'4 - V3i'!F72</f>
        <v>1890.5440499999302</v>
      </c>
      <c r="G71" s="12">
        <f>'5 - V4i'!F72</f>
        <v>125</v>
      </c>
      <c r="H71" s="3">
        <f>'6 - V5i'!F72</f>
        <v>0.66397664233576636</v>
      </c>
      <c r="I71" s="3">
        <f>'7 - V6i'!F72</f>
        <v>2.3669895169578621</v>
      </c>
    </row>
    <row r="72" spans="2:9">
      <c r="B72" s="614">
        <v>5105580</v>
      </c>
      <c r="C72" s="2" t="s">
        <v>65</v>
      </c>
      <c r="D72" s="3">
        <f>'2 - V1i'!F73</f>
        <v>34283.925478108926</v>
      </c>
      <c r="E72" s="3">
        <f>'3 - V2i'!H73</f>
        <v>699.02973620491662</v>
      </c>
      <c r="F72" s="3">
        <f>'4 - V3i'!F73</f>
        <v>2039.5402504816859</v>
      </c>
      <c r="G72" s="12">
        <f>'5 - V4i'!F73</f>
        <v>264.55970434560976</v>
      </c>
      <c r="H72" s="3">
        <f>'6 - V5i'!F73</f>
        <v>0.75871196971167854</v>
      </c>
      <c r="I72" s="3">
        <f>'7 - V6i'!F73</f>
        <v>7.0666107866712471</v>
      </c>
    </row>
    <row r="73" spans="2:9">
      <c r="B73" s="614">
        <v>5105606</v>
      </c>
      <c r="C73" s="2" t="s">
        <v>66</v>
      </c>
      <c r="D73" s="3">
        <f>'2 - V1i'!F74</f>
        <v>44883.005700589536</v>
      </c>
      <c r="E73" s="3">
        <f>'3 - V2i'!H74</f>
        <v>948.04624322230825</v>
      </c>
      <c r="F73" s="3">
        <f>'4 - V3i'!F74</f>
        <v>2329.4935212247738</v>
      </c>
      <c r="G73" s="12">
        <f>'5 - V4i'!F74</f>
        <v>333.92718822618127</v>
      </c>
      <c r="H73" s="3">
        <f>'6 - V5i'!F74</f>
        <v>0.8466880247722266</v>
      </c>
      <c r="I73" s="3">
        <f>'7 - V6i'!F74</f>
        <v>12.604080467229073</v>
      </c>
    </row>
    <row r="74" spans="2:9">
      <c r="B74" s="614">
        <v>5105622</v>
      </c>
      <c r="C74" s="2" t="s">
        <v>67</v>
      </c>
      <c r="D74" s="3">
        <f>'2 - V1i'!F75</f>
        <v>19483.046373984322</v>
      </c>
      <c r="E74" s="3">
        <f>'3 - V2i'!H75</f>
        <v>816.90879689224903</v>
      </c>
      <c r="F74" s="3">
        <f>'4 - V3i'!F75</f>
        <v>2131.1244083272827</v>
      </c>
      <c r="G74" s="12">
        <f>'5 - V4i'!F75</f>
        <v>251.74696579624862</v>
      </c>
      <c r="H74" s="3">
        <f>'6 - V5i'!F75</f>
        <v>0.91227930701220605</v>
      </c>
      <c r="I74" s="3">
        <f>'7 - V6i'!F75</f>
        <v>14.595969630248275</v>
      </c>
    </row>
    <row r="75" spans="2:9">
      <c r="B75" s="614">
        <v>5105903</v>
      </c>
      <c r="C75" s="2" t="s">
        <v>68</v>
      </c>
      <c r="D75" s="3">
        <f>'2 - V1i'!F76</f>
        <v>49881.375014347206</v>
      </c>
      <c r="E75" s="3">
        <f>'3 - V2i'!H76</f>
        <v>716.09454759501853</v>
      </c>
      <c r="F75" s="3">
        <f>'4 - V3i'!F76</f>
        <v>2496.6443864541675</v>
      </c>
      <c r="G75" s="12">
        <f>'5 - V4i'!F76</f>
        <v>211.0662630339724</v>
      </c>
      <c r="H75" s="3">
        <f>'6 - V5i'!F76</f>
        <v>0.86101656449719577</v>
      </c>
      <c r="I75" s="3">
        <f>'7 - V6i'!F76</f>
        <v>90.301455723142411</v>
      </c>
    </row>
    <row r="76" spans="2:9">
      <c r="B76" s="614">
        <v>5106000</v>
      </c>
      <c r="C76" s="2" t="s">
        <v>69</v>
      </c>
      <c r="D76" s="3">
        <f>'2 - V1i'!F77</f>
        <v>30327.855041364171</v>
      </c>
      <c r="E76" s="3">
        <f>'3 - V2i'!H77</f>
        <v>551.36195592287993</v>
      </c>
      <c r="F76" s="3">
        <f>'4 - V3i'!F77</f>
        <v>2783.4771847508359</v>
      </c>
      <c r="G76" s="12">
        <f>'5 - V4i'!F77</f>
        <v>144.52214452214452</v>
      </c>
      <c r="H76" s="3">
        <f>'6 - V5i'!F77</f>
        <v>0.76395593449265575</v>
      </c>
      <c r="I76" s="3">
        <f>'7 - V6i'!F77</f>
        <v>6.7438748456154798</v>
      </c>
    </row>
    <row r="77" spans="2:9">
      <c r="B77" s="614">
        <v>5106109</v>
      </c>
      <c r="C77" s="2" t="s">
        <v>70</v>
      </c>
      <c r="D77" s="3">
        <f>'2 - V1i'!F78</f>
        <v>21279.719382669293</v>
      </c>
      <c r="E77" s="3">
        <f>'3 - V2i'!H78</f>
        <v>466.20848769275648</v>
      </c>
      <c r="F77" s="3">
        <f>'4 - V3i'!F78</f>
        <v>2262.2624420576994</v>
      </c>
      <c r="G77" s="12">
        <f>'5 - V4i'!F78</f>
        <v>169.42821568815248</v>
      </c>
      <c r="H77" s="3">
        <f>'6 - V5i'!F78</f>
        <v>0.32942698076049087</v>
      </c>
      <c r="I77" s="3">
        <f>'7 - V6i'!F78</f>
        <v>6.5081953275309203</v>
      </c>
    </row>
    <row r="78" spans="2:9">
      <c r="B78" s="614">
        <v>5106158</v>
      </c>
      <c r="C78" s="2" t="s">
        <v>71</v>
      </c>
      <c r="D78" s="3">
        <f>'2 - V1i'!F79</f>
        <v>16700.699483397191</v>
      </c>
      <c r="E78" s="3">
        <f>'3 - V2i'!H79</f>
        <v>360.01587462834652</v>
      </c>
      <c r="F78" s="3">
        <f>'4 - V3i'!F79</f>
        <v>2049.1845312500132</v>
      </c>
      <c r="G78" s="12">
        <f>'5 - V4i'!F79</f>
        <v>126.85827552031714</v>
      </c>
      <c r="H78" s="3">
        <f>'6 - V5i'!F79</f>
        <v>0.37423850574712642</v>
      </c>
      <c r="I78" s="3">
        <f>'7 - V6i'!F79</f>
        <v>3.4650789755079185</v>
      </c>
    </row>
    <row r="79" spans="2:9">
      <c r="B79" s="614">
        <v>5106208</v>
      </c>
      <c r="C79" s="2" t="s">
        <v>72</v>
      </c>
      <c r="D79" s="3">
        <f>'2 - V1i'!F80</f>
        <v>22266.547826902464</v>
      </c>
      <c r="E79" s="3">
        <f>'3 - V2i'!H80</f>
        <v>646.25262893504021</v>
      </c>
      <c r="F79" s="3">
        <f>'4 - V3i'!F80</f>
        <v>2370.6103725490784</v>
      </c>
      <c r="G79" s="12">
        <f>'5 - V4i'!F80</f>
        <v>170.79705291359679</v>
      </c>
      <c r="H79" s="3">
        <f>'6 - V5i'!F80</f>
        <v>0.69410021436227221</v>
      </c>
      <c r="I79" s="3">
        <f>'7 - V6i'!F80</f>
        <v>3.2767101056370951</v>
      </c>
    </row>
    <row r="80" spans="2:9">
      <c r="B80" s="614">
        <v>5106216</v>
      </c>
      <c r="C80" s="2" t="s">
        <v>73</v>
      </c>
      <c r="D80" s="3">
        <f>'2 - V1i'!F81</f>
        <v>42646.701122973813</v>
      </c>
      <c r="E80" s="3">
        <f>'3 - V2i'!H81</f>
        <v>720.56919629665811</v>
      </c>
      <c r="F80" s="3">
        <f>'4 - V3i'!F81</f>
        <v>2303.2317808816979</v>
      </c>
      <c r="G80" s="12">
        <f>'5 - V4i'!F81</f>
        <v>225.64759184477495</v>
      </c>
      <c r="H80" s="3">
        <f>'6 - V5i'!F81</f>
        <v>0.59389198877805482</v>
      </c>
      <c r="I80" s="3">
        <f>'7 - V6i'!F81</f>
        <v>7.1059204423831615</v>
      </c>
    </row>
    <row r="81" spans="2:9">
      <c r="B81" s="614">
        <v>5108808</v>
      </c>
      <c r="C81" s="2" t="s">
        <v>74</v>
      </c>
      <c r="D81" s="3">
        <f>'2 - V1i'!F82</f>
        <v>25619.089984304934</v>
      </c>
      <c r="E81" s="3">
        <f>'3 - V2i'!H82</f>
        <v>607.03178089732717</v>
      </c>
      <c r="F81" s="3">
        <f>'4 - V3i'!F82</f>
        <v>2388.2202345058458</v>
      </c>
      <c r="G81" s="12">
        <f>'5 - V4i'!F82</f>
        <v>164.32700247729147</v>
      </c>
      <c r="H81" s="3">
        <f>'6 - V5i'!F82</f>
        <v>0.6385143497757847</v>
      </c>
      <c r="I81" s="3">
        <f>'7 - V6i'!F82</f>
        <v>4.7896806056236487</v>
      </c>
    </row>
    <row r="82" spans="2:9">
      <c r="B82" s="614">
        <v>5106182</v>
      </c>
      <c r="C82" s="2" t="s">
        <v>75</v>
      </c>
      <c r="D82" s="3">
        <f>'2 - V1i'!F83</f>
        <v>41045.245800622128</v>
      </c>
      <c r="E82" s="3">
        <f>'3 - V2i'!H83</f>
        <v>725.92067270899088</v>
      </c>
      <c r="F82" s="3">
        <f>'4 - V3i'!F83</f>
        <v>2374.7933133882871</v>
      </c>
      <c r="G82" s="12">
        <f>'5 - V4i'!F83</f>
        <v>269.28499496475325</v>
      </c>
      <c r="H82" s="3">
        <f>'6 - V5i'!F83</f>
        <v>0.4583605391793808</v>
      </c>
      <c r="I82" s="3">
        <f>'7 - V6i'!F83</f>
        <v>4.3160876042528811</v>
      </c>
    </row>
    <row r="83" spans="2:9">
      <c r="B83" s="614">
        <v>5108857</v>
      </c>
      <c r="C83" s="2" t="s">
        <v>76</v>
      </c>
      <c r="D83" s="3">
        <f>'2 - V1i'!F84</f>
        <v>110111.43298245614</v>
      </c>
      <c r="E83" s="3">
        <f>'3 - V2i'!H84</f>
        <v>1919.6051988635877</v>
      </c>
      <c r="F83" s="3">
        <f>'4 - V3i'!F84</f>
        <v>2238.2218853694721</v>
      </c>
      <c r="G83" s="12">
        <f>'5 - V4i'!F84</f>
        <v>807.22402597402595</v>
      </c>
      <c r="H83" s="3">
        <f>'6 - V5i'!F84</f>
        <v>0.57449546279491825</v>
      </c>
      <c r="I83" s="3">
        <f>'7 - V6i'!F84</f>
        <v>53.212288652725398</v>
      </c>
    </row>
    <row r="84" spans="2:9">
      <c r="B84" s="614">
        <v>5108907</v>
      </c>
      <c r="C84" s="2" t="s">
        <v>77</v>
      </c>
      <c r="D84" s="3">
        <f>'2 - V1i'!F85</f>
        <v>57203.642448587576</v>
      </c>
      <c r="E84" s="3">
        <f>'3 - V2i'!H85</f>
        <v>703.673750583127</v>
      </c>
      <c r="F84" s="3">
        <f>'4 - V3i'!F85</f>
        <v>2580.6354926108929</v>
      </c>
      <c r="G84" s="12">
        <f>'5 - V4i'!F85</f>
        <v>252.52682320012437</v>
      </c>
      <c r="H84" s="3">
        <f>'6 - V5i'!F85</f>
        <v>0.4185978531073446</v>
      </c>
      <c r="I84" s="3">
        <f>'7 - V6i'!F85</f>
        <v>16.375072677092916</v>
      </c>
    </row>
    <row r="85" spans="2:9">
      <c r="B85" s="614">
        <v>5108956</v>
      </c>
      <c r="C85" s="2" t="s">
        <v>78</v>
      </c>
      <c r="D85" s="3">
        <f>'2 - V1i'!F86</f>
        <v>28510.088241888541</v>
      </c>
      <c r="E85" s="3">
        <f>'3 - V2i'!H86</f>
        <v>683.68914008711818</v>
      </c>
      <c r="F85" s="3">
        <f>'4 - V3i'!F86</f>
        <v>2150.8542992741595</v>
      </c>
      <c r="G85" s="12">
        <f>'5 - V4i'!F86</f>
        <v>251.65097653505691</v>
      </c>
      <c r="H85" s="3">
        <f>'6 - V5i'!F86</f>
        <v>0.5827099277783766</v>
      </c>
      <c r="I85" s="3">
        <f>'7 - V6i'!F86</f>
        <v>5.1554691705790292</v>
      </c>
    </row>
    <row r="86" spans="2:9">
      <c r="B86" s="614">
        <v>5106224</v>
      </c>
      <c r="C86" s="2" t="s">
        <v>79</v>
      </c>
      <c r="D86" s="3">
        <f>'2 - V1i'!F87</f>
        <v>66092.972064811052</v>
      </c>
      <c r="E86" s="3">
        <f>'3 - V2i'!H87</f>
        <v>1331.6512080785067</v>
      </c>
      <c r="F86" s="3">
        <f>'4 - V3i'!F87</f>
        <v>2502.0763651134394</v>
      </c>
      <c r="G86" s="12">
        <f>'5 - V4i'!F87</f>
        <v>490.2005404636609</v>
      </c>
      <c r="H86" s="3">
        <f>'6 - V5i'!F87</f>
        <v>0.95746529810095482</v>
      </c>
      <c r="I86" s="3">
        <f>'7 - V6i'!F87</f>
        <v>58.130288587275103</v>
      </c>
    </row>
    <row r="87" spans="2:9">
      <c r="B87" s="614">
        <v>5106174</v>
      </c>
      <c r="C87" s="2" t="s">
        <v>80</v>
      </c>
      <c r="D87" s="3">
        <f>'2 - V1i'!F88</f>
        <v>13008.4631103764</v>
      </c>
      <c r="E87" s="3">
        <f>'3 - V2i'!H88</f>
        <v>470.72607387662987</v>
      </c>
      <c r="F87" s="3">
        <f>'4 - V3i'!F88</f>
        <v>2704.069736842177</v>
      </c>
      <c r="G87" s="12">
        <f>'5 - V4i'!F88</f>
        <v>159.17745620715917</v>
      </c>
      <c r="H87" s="3">
        <f>'6 - V5i'!F88</f>
        <v>0.35441073245167853</v>
      </c>
      <c r="I87" s="3">
        <f>'7 - V6i'!F88</f>
        <v>3.2495613118399107</v>
      </c>
    </row>
    <row r="88" spans="2:9">
      <c r="B88" s="614">
        <v>5106232</v>
      </c>
      <c r="C88" s="2" t="s">
        <v>81</v>
      </c>
      <c r="D88" s="3">
        <f>'2 - V1i'!F89</f>
        <v>33041.873667266453</v>
      </c>
      <c r="E88" s="3">
        <f>'3 - V2i'!H89</f>
        <v>934.59319889183041</v>
      </c>
      <c r="F88" s="3">
        <f>'4 - V3i'!F89</f>
        <v>2993.0628813970652</v>
      </c>
      <c r="G88" s="12">
        <f>'5 - V4i'!F89</f>
        <v>265.64010050898781</v>
      </c>
      <c r="H88" s="3">
        <f>'6 - V5i'!F89</f>
        <v>0.57732918348490014</v>
      </c>
      <c r="I88" s="3">
        <f>'7 - V6i'!F89</f>
        <v>8.2627538595518963</v>
      </c>
    </row>
    <row r="89" spans="2:9">
      <c r="B89" s="614">
        <v>5106190</v>
      </c>
      <c r="C89" s="2" t="s">
        <v>82</v>
      </c>
      <c r="D89" s="3">
        <f>'2 - V1i'!F90</f>
        <v>55388.407091249668</v>
      </c>
      <c r="E89" s="3">
        <f>'3 - V2i'!H90</f>
        <v>712.83414922348754</v>
      </c>
      <c r="F89" s="3">
        <f>'4 - V3i'!F90</f>
        <v>2267.0441184210131</v>
      </c>
      <c r="G89" s="12">
        <f>'5 - V4i'!F90</f>
        <v>256.58338960162052</v>
      </c>
      <c r="H89" s="3">
        <f>'6 - V5i'!F90</f>
        <v>0.6637340112389617</v>
      </c>
      <c r="I89" s="3">
        <f>'7 - V6i'!F90</f>
        <v>8.9352409693644255</v>
      </c>
    </row>
    <row r="90" spans="2:9">
      <c r="B90" s="614">
        <v>5106240</v>
      </c>
      <c r="C90" s="2" t="s">
        <v>83</v>
      </c>
      <c r="D90" s="3">
        <f>'2 - V1i'!F91</f>
        <v>91461.603760600134</v>
      </c>
      <c r="E90" s="3">
        <f>'3 - V2i'!H91</f>
        <v>1003.0333767798708</v>
      </c>
      <c r="F90" s="3">
        <f>'4 - V3i'!F91</f>
        <v>2704.7158882612116</v>
      </c>
      <c r="G90" s="12">
        <f>'5 - V4i'!F91</f>
        <v>348.95947426067909</v>
      </c>
      <c r="H90" s="3">
        <f>'6 - V5i'!F91</f>
        <v>0.58936806914546647</v>
      </c>
      <c r="I90" s="3">
        <f>'7 - V6i'!F91</f>
        <v>21.570997135405534</v>
      </c>
    </row>
    <row r="91" spans="2:9">
      <c r="B91" s="614">
        <v>5106257</v>
      </c>
      <c r="C91" s="2" t="s">
        <v>84</v>
      </c>
      <c r="D91" s="3">
        <f>'2 - V1i'!F92</f>
        <v>27525.82277586688</v>
      </c>
      <c r="E91" s="3">
        <f>'3 - V2i'!H92</f>
        <v>820.35384454270411</v>
      </c>
      <c r="F91" s="3">
        <f>'4 - V3i'!F92</f>
        <v>2552.8327125211913</v>
      </c>
      <c r="G91" s="12">
        <f>'5 - V4i'!F92</f>
        <v>240.22573888759598</v>
      </c>
      <c r="H91" s="3">
        <f>'6 - V5i'!F92</f>
        <v>0.8557593659942363</v>
      </c>
      <c r="I91" s="3">
        <f>'7 - V6i'!F92</f>
        <v>23.011599062395355</v>
      </c>
    </row>
    <row r="92" spans="2:9">
      <c r="B92" s="614">
        <v>5106273</v>
      </c>
      <c r="C92" s="2" t="s">
        <v>85</v>
      </c>
      <c r="D92" s="3">
        <f>'2 - V1i'!F93</f>
        <v>24694.043259572351</v>
      </c>
      <c r="E92" s="3">
        <f>'3 - V2i'!H93</f>
        <v>398.16954766242139</v>
      </c>
      <c r="F92" s="3">
        <f>'4 - V3i'!F93</f>
        <v>2097.2055732484587</v>
      </c>
      <c r="G92" s="12">
        <f>'5 - V4i'!F93</f>
        <v>95.324833029751062</v>
      </c>
      <c r="H92" s="3">
        <f>'6 - V5i'!F93</f>
        <v>0.39845251118846348</v>
      </c>
      <c r="I92" s="3">
        <f>'7 - V6i'!F93</f>
        <v>2.9854117015566293</v>
      </c>
    </row>
    <row r="93" spans="2:9">
      <c r="B93" s="614">
        <v>5106265</v>
      </c>
      <c r="C93" s="2" t="s">
        <v>86</v>
      </c>
      <c r="D93" s="3">
        <f>'2 - V1i'!F94</f>
        <v>38687.982083733848</v>
      </c>
      <c r="E93" s="3">
        <f>'3 - V2i'!H94</f>
        <v>397.35517563739523</v>
      </c>
      <c r="F93" s="3">
        <f>'4 - V3i'!F94</f>
        <v>2255.7565376782181</v>
      </c>
      <c r="G93" s="12">
        <f>'5 - V4i'!F94</f>
        <v>139.09348441926343</v>
      </c>
      <c r="H93" s="3">
        <f>'6 - V5i'!F94</f>
        <v>0.29301975862437252</v>
      </c>
      <c r="I93" s="3">
        <f>'7 - V6i'!F94</f>
        <v>3.9426764224983648</v>
      </c>
    </row>
    <row r="94" spans="2:9">
      <c r="B94" s="614">
        <v>5106315</v>
      </c>
      <c r="C94" s="2" t="s">
        <v>87</v>
      </c>
      <c r="D94" s="3">
        <f>'2 - V1i'!F95</f>
        <v>7076.3678151571166</v>
      </c>
      <c r="E94" s="3">
        <f>'3 - V2i'!H95</f>
        <v>301.35337450594363</v>
      </c>
      <c r="F94" s="3">
        <f>'4 - V3i'!F95</f>
        <v>2858.4183769635074</v>
      </c>
      <c r="G94" s="12">
        <f>'5 - V4i'!F95</f>
        <v>94.367588932806314</v>
      </c>
      <c r="H94" s="3">
        <f>'6 - V5i'!F95</f>
        <v>0.49358595194085031</v>
      </c>
      <c r="I94" s="3">
        <f>'7 - V6i'!F95</f>
        <v>2.2258909090909094</v>
      </c>
    </row>
    <row r="95" spans="2:9">
      <c r="B95" s="614">
        <v>5106281</v>
      </c>
      <c r="C95" s="2" t="s">
        <v>88</v>
      </c>
      <c r="D95" s="3">
        <f>'2 - V1i'!F96</f>
        <v>70192.656581127507</v>
      </c>
      <c r="E95" s="3">
        <f>'3 - V2i'!H96</f>
        <v>1316.4969748330586</v>
      </c>
      <c r="F95" s="3">
        <f>'4 - V3i'!F96</f>
        <v>2958.7820014555532</v>
      </c>
      <c r="G95" s="12">
        <f>'5 - V4i'!F96</f>
        <v>352.85053929121722</v>
      </c>
      <c r="H95" s="3">
        <f>'6 - V5i'!F96</f>
        <v>0.77247989492826841</v>
      </c>
      <c r="I95" s="3">
        <f>'7 - V6i'!F96</f>
        <v>14.204919745704034</v>
      </c>
    </row>
    <row r="96" spans="2:9">
      <c r="B96" s="614">
        <v>5106299</v>
      </c>
      <c r="C96" s="2" t="s">
        <v>89</v>
      </c>
      <c r="D96" s="3">
        <f>'2 - V1i'!F97</f>
        <v>25303.426929021942</v>
      </c>
      <c r="E96" s="3">
        <f>'3 - V2i'!H97</f>
        <v>662.75586168802477</v>
      </c>
      <c r="F96" s="3">
        <f>'4 - V3i'!F97</f>
        <v>2570.6848608534324</v>
      </c>
      <c r="G96" s="12">
        <f>'5 - V4i'!F97</f>
        <v>178.6345558992488</v>
      </c>
      <c r="H96" s="3">
        <f>'6 - V5i'!F97</f>
        <v>0.54248787421160172</v>
      </c>
      <c r="I96" s="3">
        <f>'7 - V6i'!F97</f>
        <v>4.068753454348415</v>
      </c>
    </row>
    <row r="97" spans="2:9">
      <c r="B97" s="614">
        <v>5106307</v>
      </c>
      <c r="C97" s="2" t="s">
        <v>90</v>
      </c>
      <c r="D97" s="3">
        <f>'2 - V1i'!F98</f>
        <v>37479.266997901548</v>
      </c>
      <c r="E97" s="3">
        <f>'3 - V2i'!H98</f>
        <v>875.07657200460824</v>
      </c>
      <c r="F97" s="3">
        <f>'4 - V3i'!F98</f>
        <v>2334.2314303982462</v>
      </c>
      <c r="G97" s="12">
        <f>'5 - V4i'!F98</f>
        <v>315.32258064516128</v>
      </c>
      <c r="H97" s="3">
        <f>'6 - V5i'!F98</f>
        <v>0.73968247792253206</v>
      </c>
      <c r="I97" s="3">
        <f>'7 - V6i'!F98</f>
        <v>15.731366758139879</v>
      </c>
    </row>
    <row r="98" spans="2:9">
      <c r="B98" s="614">
        <v>5106372</v>
      </c>
      <c r="C98" s="2" t="s">
        <v>91</v>
      </c>
      <c r="D98" s="3">
        <f>'2 - V1i'!F99</f>
        <v>63740.202752767938</v>
      </c>
      <c r="E98" s="3">
        <f>'3 - V2i'!H99</f>
        <v>953.84119768605194</v>
      </c>
      <c r="F98" s="3">
        <f>'4 - V3i'!F99</f>
        <v>2371.212015869633</v>
      </c>
      <c r="G98" s="12">
        <f>'5 - V4i'!F99</f>
        <v>333.02385373518069</v>
      </c>
      <c r="H98" s="3">
        <f>'6 - V5i'!F99</f>
        <v>0.7982484684988479</v>
      </c>
      <c r="I98" s="3">
        <f>'7 - V6i'!F99</f>
        <v>31.938915924060442</v>
      </c>
    </row>
    <row r="99" spans="2:9">
      <c r="B99" s="614">
        <v>5106422</v>
      </c>
      <c r="C99" s="2" t="s">
        <v>92</v>
      </c>
      <c r="D99" s="3">
        <f>'2 - V1i'!F100</f>
        <v>10699.921105325711</v>
      </c>
      <c r="E99" s="3">
        <f>'3 - V2i'!H100</f>
        <v>429.50185205887942</v>
      </c>
      <c r="F99" s="3">
        <f>'4 - V3i'!F100</f>
        <v>2466.7990920024145</v>
      </c>
      <c r="G99" s="12">
        <f>'5 - V4i'!F100</f>
        <v>123.94261226010806</v>
      </c>
      <c r="H99" s="3">
        <f>'6 - V5i'!F100</f>
        <v>0.60914236798913346</v>
      </c>
      <c r="I99" s="3">
        <f>'7 - V6i'!F100</f>
        <v>4.2243482370214034</v>
      </c>
    </row>
    <row r="100" spans="2:9">
      <c r="B100" s="614">
        <v>5106455</v>
      </c>
      <c r="C100" s="2" t="s">
        <v>93</v>
      </c>
      <c r="D100" s="3">
        <f>'2 - V1i'!F101</f>
        <v>42313.263242733105</v>
      </c>
      <c r="E100" s="3">
        <f>'3 - V2i'!H101</f>
        <v>626.65192464359461</v>
      </c>
      <c r="F100" s="3">
        <f>'4 - V3i'!F101</f>
        <v>2286.1401301115611</v>
      </c>
      <c r="G100" s="12">
        <f>'5 - V4i'!F101</f>
        <v>273.93075356415483</v>
      </c>
      <c r="H100" s="3">
        <f>'6 - V5i'!F101</f>
        <v>0.62113476783691957</v>
      </c>
      <c r="I100" s="3">
        <f>'7 - V6i'!F101</f>
        <v>6.5638971918134219</v>
      </c>
    </row>
    <row r="101" spans="2:9">
      <c r="B101" s="614">
        <v>5106505</v>
      </c>
      <c r="C101" s="2" t="s">
        <v>94</v>
      </c>
      <c r="D101" s="3">
        <f>'2 - V1i'!F102</f>
        <v>10382.229071851738</v>
      </c>
      <c r="E101" s="3">
        <f>'3 - V2i'!H102</f>
        <v>556.22563001718004</v>
      </c>
      <c r="F101" s="3">
        <f>'4 - V3i'!F102</f>
        <v>2456.0351042223865</v>
      </c>
      <c r="G101" s="12">
        <f>'5 - V4i'!F102</f>
        <v>149.44686289388554</v>
      </c>
      <c r="H101" s="3">
        <f>'6 - V5i'!F102</f>
        <v>0.7664818168008507</v>
      </c>
      <c r="I101" s="3">
        <f>'7 - V6i'!F102</f>
        <v>19.283876134187963</v>
      </c>
    </row>
    <row r="102" spans="2:9">
      <c r="B102" s="614">
        <v>5106653</v>
      </c>
      <c r="C102" s="2" t="s">
        <v>95</v>
      </c>
      <c r="D102" s="3">
        <f>'2 - V1i'!F103</f>
        <v>8817.5136811340053</v>
      </c>
      <c r="E102" s="3">
        <f>'3 - V2i'!H103</f>
        <v>269.79412825652025</v>
      </c>
      <c r="F102" s="3">
        <f>'4 - V3i'!F103</f>
        <v>2107.8830126183593</v>
      </c>
      <c r="G102" s="12">
        <f>'5 - V4i'!F103</f>
        <v>115.50373474221169</v>
      </c>
      <c r="H102" s="3">
        <f>'6 - V5i'!F103</f>
        <v>0.8656710507087535</v>
      </c>
      <c r="I102" s="3">
        <f>'7 - V6i'!F103</f>
        <v>3.6093873040929076</v>
      </c>
    </row>
    <row r="103" spans="2:9">
      <c r="B103" s="614">
        <v>5106703</v>
      </c>
      <c r="C103" s="2" t="s">
        <v>96</v>
      </c>
      <c r="D103" s="3">
        <f>'2 - V1i'!F104</f>
        <v>6872.311380645162</v>
      </c>
      <c r="E103" s="3">
        <f>'3 - V2i'!H104</f>
        <v>427.48104933437202</v>
      </c>
      <c r="F103" s="3">
        <f>'4 - V3i'!F104</f>
        <v>1947.1510112359158</v>
      </c>
      <c r="G103" s="12">
        <f>'5 - V4i'!F104</f>
        <v>139.389193422083</v>
      </c>
      <c r="H103" s="3">
        <f>'6 - V5i'!F104</f>
        <v>0.85216774193548384</v>
      </c>
      <c r="I103" s="3">
        <f>'7 - V6i'!F104</f>
        <v>3.3211557863501486</v>
      </c>
    </row>
    <row r="104" spans="2:9">
      <c r="B104" s="614">
        <v>5106752</v>
      </c>
      <c r="C104" s="2" t="s">
        <v>97</v>
      </c>
      <c r="D104" s="3">
        <f>'2 - V1i'!F105</f>
        <v>25612.85694280596</v>
      </c>
      <c r="E104" s="3">
        <f>'3 - V2i'!H105</f>
        <v>911.8767233919815</v>
      </c>
      <c r="F104" s="3">
        <f>'4 - V3i'!F105</f>
        <v>2290.7870705957953</v>
      </c>
      <c r="G104" s="12">
        <f>'5 - V4i'!F105</f>
        <v>314.19094317854052</v>
      </c>
      <c r="H104" s="3">
        <f>'6 - V5i'!F105</f>
        <v>0.96695045222178533</v>
      </c>
      <c r="I104" s="3">
        <f>'7 - V6i'!F105</f>
        <v>24.807145574468876</v>
      </c>
    </row>
    <row r="105" spans="2:9">
      <c r="B105" s="614">
        <v>5106778</v>
      </c>
      <c r="C105" s="2" t="s">
        <v>98</v>
      </c>
      <c r="D105" s="3">
        <f>'2 - V1i'!F106</f>
        <v>20508.75571462357</v>
      </c>
      <c r="E105" s="3">
        <f>'3 - V2i'!H106</f>
        <v>529.03931099673991</v>
      </c>
      <c r="F105" s="3">
        <f>'4 - V3i'!F106</f>
        <v>2992.8660115131247</v>
      </c>
      <c r="G105" s="12">
        <f>'5 - V4i'!F106</f>
        <v>127.71767671463083</v>
      </c>
      <c r="H105" s="3">
        <f>'6 - V5i'!F106</f>
        <v>0.54025620811982655</v>
      </c>
      <c r="I105" s="3">
        <f>'7 - V6i'!F106</f>
        <v>6.696243233660323</v>
      </c>
    </row>
    <row r="106" spans="2:9">
      <c r="B106" s="614">
        <v>5106802</v>
      </c>
      <c r="C106" s="2" t="s">
        <v>99</v>
      </c>
      <c r="D106" s="3">
        <f>'2 - V1i'!F107</f>
        <v>92656.527156899116</v>
      </c>
      <c r="E106" s="3">
        <f>'3 - V2i'!H107</f>
        <v>1491.3071472757697</v>
      </c>
      <c r="F106" s="3">
        <f>'4 - V3i'!F107</f>
        <v>2677.1286206896848</v>
      </c>
      <c r="G106" s="12">
        <f>'5 - V4i'!F107</f>
        <v>482.9883416607185</v>
      </c>
      <c r="H106" s="3">
        <f>'6 - V5i'!F107</f>
        <v>0.79668304896142439</v>
      </c>
      <c r="I106" s="3">
        <f>'7 - V6i'!F107</f>
        <v>15.331410945658478</v>
      </c>
    </row>
    <row r="107" spans="2:9">
      <c r="B107" s="614">
        <v>5106828</v>
      </c>
      <c r="C107" s="2" t="s">
        <v>100</v>
      </c>
      <c r="D107" s="3">
        <f>'2 - V1i'!F108</f>
        <v>38534.624500289327</v>
      </c>
      <c r="E107" s="3">
        <f>'3 - V2i'!H108</f>
        <v>574.09315227933394</v>
      </c>
      <c r="F107" s="3">
        <f>'4 - V3i'!F108</f>
        <v>2445.4561529411412</v>
      </c>
      <c r="G107" s="12">
        <f>'5 - V4i'!F108</f>
        <v>183.20939756439273</v>
      </c>
      <c r="H107" s="3">
        <f>'6 - V5i'!F108</f>
        <v>0.44715144250640654</v>
      </c>
      <c r="I107" s="3">
        <f>'7 - V6i'!F108</f>
        <v>7.50099984418822</v>
      </c>
    </row>
    <row r="108" spans="2:9">
      <c r="B108" s="614">
        <v>5106851</v>
      </c>
      <c r="C108" s="2" t="s">
        <v>101</v>
      </c>
      <c r="D108" s="3">
        <f>'2 - V1i'!F109</f>
        <v>22569.970097323599</v>
      </c>
      <c r="E108" s="3">
        <f>'3 - V2i'!H109</f>
        <v>693.54532142856249</v>
      </c>
      <c r="F108" s="3">
        <f>'4 - V3i'!F109</f>
        <v>2355.4028691982699</v>
      </c>
      <c r="G108" s="12">
        <f>'5 - V4i'!F109</f>
        <v>211.60714285714286</v>
      </c>
      <c r="H108" s="3">
        <f>'6 - V5i'!F109</f>
        <v>0.5245067778936392</v>
      </c>
      <c r="I108" s="3">
        <f>'7 - V6i'!F109</f>
        <v>3.260089548978923</v>
      </c>
    </row>
    <row r="109" spans="2:9">
      <c r="B109" s="614">
        <v>5107008</v>
      </c>
      <c r="C109" s="2" t="s">
        <v>102</v>
      </c>
      <c r="D109" s="3">
        <f>'2 - V1i'!F110</f>
        <v>39264.553770051811</v>
      </c>
      <c r="E109" s="3">
        <f>'3 - V2i'!H110</f>
        <v>729.73403563191755</v>
      </c>
      <c r="F109" s="3">
        <f>'4 - V3i'!F110</f>
        <v>2167.1870825948599</v>
      </c>
      <c r="G109" s="12">
        <f>'5 - V4i'!F110</f>
        <v>224.36968106259445</v>
      </c>
      <c r="H109" s="3">
        <f>'6 - V5i'!F110</f>
        <v>0.62039454466013355</v>
      </c>
      <c r="I109" s="3">
        <f>'7 - V6i'!F110</f>
        <v>8.0625752600448699</v>
      </c>
    </row>
    <row r="110" spans="2:9">
      <c r="B110" s="614">
        <v>5107040</v>
      </c>
      <c r="C110" s="2" t="s">
        <v>103</v>
      </c>
      <c r="D110" s="3">
        <f>'2 - V1i'!F111</f>
        <v>56566.239171363704</v>
      </c>
      <c r="E110" s="3">
        <f>'3 - V2i'!H111</f>
        <v>1340.8487619497892</v>
      </c>
      <c r="F110" s="3">
        <f>'4 - V3i'!F111</f>
        <v>2600.958564500907</v>
      </c>
      <c r="G110" s="12">
        <f>'5 - V4i'!F111</f>
        <v>457.86476429349727</v>
      </c>
      <c r="H110" s="3">
        <f>'6 - V5i'!F111</f>
        <v>1.1830170045885398</v>
      </c>
      <c r="I110" s="3">
        <f>'7 - V6i'!F111</f>
        <v>32.835247458208315</v>
      </c>
    </row>
    <row r="111" spans="2:9">
      <c r="B111" s="614">
        <v>5107065</v>
      </c>
      <c r="C111" s="2" t="s">
        <v>104</v>
      </c>
      <c r="D111" s="3">
        <f>'2 - V1i'!F112</f>
        <v>92434.428801917835</v>
      </c>
      <c r="E111" s="3">
        <f>'3 - V2i'!H112</f>
        <v>1395.3009614656523</v>
      </c>
      <c r="F111" s="3">
        <f>'4 - V3i'!F112</f>
        <v>2940.8755616531985</v>
      </c>
      <c r="G111" s="12">
        <f>'5 - V4i'!F112</f>
        <v>441.44144144144144</v>
      </c>
      <c r="H111" s="3">
        <f>'6 - V5i'!F112</f>
        <v>1.1391414394826336</v>
      </c>
      <c r="I111" s="3">
        <f>'7 - V6i'!F112</f>
        <v>14.845424905258959</v>
      </c>
    </row>
    <row r="112" spans="2:9">
      <c r="B112" s="614">
        <v>5107156</v>
      </c>
      <c r="C112" s="2" t="s">
        <v>105</v>
      </c>
      <c r="D112" s="3">
        <f>'2 - V1i'!F113</f>
        <v>8894.5890521327019</v>
      </c>
      <c r="E112" s="3">
        <f>'3 - V2i'!H113</f>
        <v>414.5774602409648</v>
      </c>
      <c r="F112" s="3">
        <f>'4 - V3i'!F113</f>
        <v>1977.8854008438902</v>
      </c>
      <c r="G112" s="12">
        <f>'5 - V4i'!F113</f>
        <v>114.21686746987952</v>
      </c>
      <c r="H112" s="3">
        <f>'6 - V5i'!F113</f>
        <v>0.45758877141815529</v>
      </c>
      <c r="I112" s="3">
        <f>'7 - V6i'!F113</f>
        <v>2.5548054545454542</v>
      </c>
    </row>
    <row r="113" spans="2:9">
      <c r="B113" s="614">
        <v>5107180</v>
      </c>
      <c r="C113" s="2" t="s">
        <v>106</v>
      </c>
      <c r="D113" s="3">
        <f>'2 - V1i'!F114</f>
        <v>28987.676500145222</v>
      </c>
      <c r="E113" s="3">
        <f>'3 - V2i'!H114</f>
        <v>617.80540406024488</v>
      </c>
      <c r="F113" s="3">
        <f>'4 - V3i'!F114</f>
        <v>2258.6279402209034</v>
      </c>
      <c r="G113" s="12">
        <f>'5 - V4i'!F114</f>
        <v>201.57170923379175</v>
      </c>
      <c r="H113" s="3">
        <f>'6 - V5i'!F114</f>
        <v>0.61448668796592121</v>
      </c>
      <c r="I113" s="3">
        <f>'7 - V6i'!F114</f>
        <v>4.4420921640439488</v>
      </c>
    </row>
    <row r="114" spans="2:9">
      <c r="B114" s="614">
        <v>5107198</v>
      </c>
      <c r="C114" s="2" t="s">
        <v>107</v>
      </c>
      <c r="D114" s="3">
        <f>'2 - V1i'!F115</f>
        <v>34347.319983484726</v>
      </c>
      <c r="E114" s="3">
        <f>'3 - V2i'!H115</f>
        <v>415.4464161849811</v>
      </c>
      <c r="F114" s="3">
        <f>'4 - V3i'!F115</f>
        <v>2295.4197553517402</v>
      </c>
      <c r="G114" s="12">
        <f>'5 - V4i'!F115</f>
        <v>171.83394640042039</v>
      </c>
      <c r="H114" s="3">
        <f>'6 - V5i'!F115</f>
        <v>0.74243146160198192</v>
      </c>
      <c r="I114" s="3">
        <f>'7 - V6i'!F115</f>
        <v>5.9099356295878032</v>
      </c>
    </row>
    <row r="115" spans="2:9">
      <c r="B115" s="614">
        <v>5107206</v>
      </c>
      <c r="C115" s="2" t="s">
        <v>108</v>
      </c>
      <c r="D115" s="3">
        <f>'2 - V1i'!F116</f>
        <v>10253.585330875219</v>
      </c>
      <c r="E115" s="3">
        <f>'3 - V2i'!H116</f>
        <v>572.33478094326074</v>
      </c>
      <c r="F115" s="3">
        <f>'4 - V3i'!F116</f>
        <v>2056.0772048611111</v>
      </c>
      <c r="G115" s="12">
        <f>'5 - V4i'!F116</f>
        <v>137.89801292793871</v>
      </c>
      <c r="H115" s="3">
        <f>'6 - V5i'!F116</f>
        <v>0.86197321948379579</v>
      </c>
      <c r="I115" s="3">
        <f>'7 - V6i'!F116</f>
        <v>4.9668900979325352</v>
      </c>
    </row>
    <row r="116" spans="2:9">
      <c r="B116" s="614">
        <v>5107578</v>
      </c>
      <c r="C116" s="2" t="s">
        <v>109</v>
      </c>
      <c r="D116" s="3">
        <f>'2 - V1i'!F117</f>
        <v>31998.862071357777</v>
      </c>
      <c r="E116" s="3">
        <f>'3 - V2i'!H117</f>
        <v>691.79799215407274</v>
      </c>
      <c r="F116" s="3">
        <f>'4 - V3i'!F117</f>
        <v>2035.1058284371563</v>
      </c>
      <c r="G116" s="12">
        <f>'5 - V4i'!F117</f>
        <v>303.49500713266764</v>
      </c>
      <c r="H116" s="3">
        <f>'6 - V5i'!F117</f>
        <v>0.25858126858275521</v>
      </c>
      <c r="I116" s="3">
        <f>'7 - V6i'!F117</f>
        <v>2.7589221300508431</v>
      </c>
    </row>
    <row r="117" spans="2:9">
      <c r="B117" s="614">
        <v>5107602</v>
      </c>
      <c r="C117" s="2" t="s">
        <v>110</v>
      </c>
      <c r="D117" s="3">
        <f>'2 - V1i'!F118</f>
        <v>45069.29169464601</v>
      </c>
      <c r="E117" s="3">
        <f>'3 - V2i'!H118</f>
        <v>982.9469071882628</v>
      </c>
      <c r="F117" s="3">
        <f>'4 - V3i'!F118</f>
        <v>2428.0593252255621</v>
      </c>
      <c r="G117" s="12">
        <f>'5 - V4i'!F118</f>
        <v>334.99619422069139</v>
      </c>
      <c r="H117" s="3">
        <f>'6 - V5i'!F118</f>
        <v>1.1234645164296577</v>
      </c>
      <c r="I117" s="3">
        <f>'7 - V6i'!F118</f>
        <v>44.149983412932194</v>
      </c>
    </row>
    <row r="118" spans="2:9">
      <c r="B118" s="614">
        <v>5107701</v>
      </c>
      <c r="C118" s="2" t="s">
        <v>111</v>
      </c>
      <c r="D118" s="3">
        <f>'2 - V1i'!F119</f>
        <v>19844.128502958927</v>
      </c>
      <c r="E118" s="3">
        <f>'3 - V2i'!H119</f>
        <v>480.39059308315376</v>
      </c>
      <c r="F118" s="3">
        <f>'4 - V3i'!F119</f>
        <v>2311.9744741057448</v>
      </c>
      <c r="G118" s="12">
        <f>'5 - V4i'!F119</f>
        <v>137.82192788815306</v>
      </c>
      <c r="H118" s="3">
        <f>'6 - V5i'!F119</f>
        <v>0.536489541219898</v>
      </c>
      <c r="I118" s="3">
        <f>'7 - V6i'!F119</f>
        <v>12.678163690552003</v>
      </c>
    </row>
    <row r="119" spans="2:9">
      <c r="B119" s="614">
        <v>5107750</v>
      </c>
      <c r="C119" s="2" t="s">
        <v>112</v>
      </c>
      <c r="D119" s="3">
        <f>'2 - V1i'!F120</f>
        <v>30271.081071320179</v>
      </c>
      <c r="E119" s="3">
        <f>'3 - V2i'!H120</f>
        <v>598.35076865392352</v>
      </c>
      <c r="F119" s="3">
        <f>'4 - V3i'!F120</f>
        <v>1889.1329436325971</v>
      </c>
      <c r="G119" s="12">
        <f>'5 - V4i'!F120</f>
        <v>179.60254968128984</v>
      </c>
      <c r="H119" s="3">
        <f>'6 - V5i'!F120</f>
        <v>0.63342579666160848</v>
      </c>
      <c r="I119" s="3">
        <f>'7 - V6i'!F120</f>
        <v>2.9368090131668252</v>
      </c>
    </row>
    <row r="120" spans="2:9">
      <c r="B120" s="614">
        <v>5107248</v>
      </c>
      <c r="C120" s="2" t="s">
        <v>113</v>
      </c>
      <c r="D120" s="3">
        <f>'2 - V1i'!F121</f>
        <v>99353.461775147924</v>
      </c>
      <c r="E120" s="3">
        <f>'3 - V2i'!H121</f>
        <v>907.6604999999912</v>
      </c>
      <c r="F120" s="3">
        <f>'4 - V3i'!F121</f>
        <v>2302.2506513761195</v>
      </c>
      <c r="G120" s="12">
        <f>'5 - V4i'!F121</f>
        <v>322.48520710059171</v>
      </c>
      <c r="H120" s="3">
        <f>'6 - V5i'!F121</f>
        <v>0.80267367959675651</v>
      </c>
      <c r="I120" s="3">
        <f>'7 - V6i'!F121</f>
        <v>18.154694141689376</v>
      </c>
    </row>
    <row r="121" spans="2:9">
      <c r="B121" s="614">
        <v>5107743</v>
      </c>
      <c r="C121" s="2" t="s">
        <v>114</v>
      </c>
      <c r="D121" s="3">
        <f>'2 - V1i'!F122</f>
        <v>45524.427580706419</v>
      </c>
      <c r="E121" s="3">
        <f>'3 - V2i'!H122</f>
        <v>831.86722820240584</v>
      </c>
      <c r="F121" s="3">
        <f>'4 - V3i'!F122</f>
        <v>2434.2053726171057</v>
      </c>
      <c r="G121" s="12">
        <f>'5 - V4i'!F122</f>
        <v>310.54897739504844</v>
      </c>
      <c r="H121" s="3">
        <f>'6 - V5i'!F122</f>
        <v>0.56396353968856816</v>
      </c>
      <c r="I121" s="3">
        <f>'7 - V6i'!F122</f>
        <v>5.723920495463056</v>
      </c>
    </row>
    <row r="122" spans="2:9">
      <c r="B122" s="614">
        <v>5107768</v>
      </c>
      <c r="C122" s="2" t="s">
        <v>115</v>
      </c>
      <c r="D122" s="3">
        <f>'2 - V1i'!F123</f>
        <v>188732.31947249008</v>
      </c>
      <c r="E122" s="3">
        <f>'3 - V2i'!H123</f>
        <v>1613.0630865603566</v>
      </c>
      <c r="F122" s="3">
        <f>'4 - V3i'!F123</f>
        <v>3041.138721359926</v>
      </c>
      <c r="G122" s="12">
        <f>'5 - V4i'!F123</f>
        <v>513.66742596810934</v>
      </c>
      <c r="H122" s="3">
        <f>'6 - V5i'!F123</f>
        <v>0.50934117980714688</v>
      </c>
      <c r="I122" s="3">
        <f>'7 - V6i'!F123</f>
        <v>36.42585111662531</v>
      </c>
    </row>
    <row r="123" spans="2:9">
      <c r="B123" s="614">
        <v>5107776</v>
      </c>
      <c r="C123" s="2" t="s">
        <v>116</v>
      </c>
      <c r="D123" s="3">
        <f>'2 - V1i'!F124</f>
        <v>19470.85605791962</v>
      </c>
      <c r="E123" s="3">
        <f>'3 - V2i'!H124</f>
        <v>366.73026856496688</v>
      </c>
      <c r="F123" s="3">
        <f>'4 - V3i'!F124</f>
        <v>2540.0096925330308</v>
      </c>
      <c r="G123" s="12">
        <f>'5 - V4i'!F124</f>
        <v>110.49991910694062</v>
      </c>
      <c r="H123" s="3">
        <f>'6 - V5i'!F124</f>
        <v>0.26689208037825063</v>
      </c>
      <c r="I123" s="3">
        <f>'7 - V6i'!F124</f>
        <v>3.0859408295952822</v>
      </c>
    </row>
    <row r="124" spans="2:9">
      <c r="B124" s="614">
        <v>5107263</v>
      </c>
      <c r="C124" s="2" t="s">
        <v>117</v>
      </c>
      <c r="D124" s="3">
        <f>'2 - V1i'!F125</f>
        <v>34519.201201267831</v>
      </c>
      <c r="E124" s="3">
        <f>'3 - V2i'!H125</f>
        <v>492.82067269866639</v>
      </c>
      <c r="F124" s="3">
        <f>'4 - V3i'!F125</f>
        <v>2858.0212953368136</v>
      </c>
      <c r="G124" s="12">
        <f>'5 - V4i'!F125</f>
        <v>151.84893784421715</v>
      </c>
      <c r="H124" s="3">
        <f>'6 - V5i'!F125</f>
        <v>0.43570618066561018</v>
      </c>
      <c r="I124" s="3">
        <f>'7 - V6i'!F125</f>
        <v>4.5767830045523521</v>
      </c>
    </row>
    <row r="125" spans="2:9">
      <c r="B125" s="614">
        <v>5107792</v>
      </c>
      <c r="C125" s="2" t="s">
        <v>118</v>
      </c>
      <c r="D125" s="3">
        <f>'2 - V1i'!F126</f>
        <v>71188.674328386245</v>
      </c>
      <c r="E125" s="3">
        <f>'3 - V2i'!H126</f>
        <v>956.65584765322649</v>
      </c>
      <c r="F125" s="3">
        <f>'4 - V3i'!F126</f>
        <v>2885.1322302736958</v>
      </c>
      <c r="G125" s="12">
        <f>'5 - V4i'!F126</f>
        <v>318.54321620928442</v>
      </c>
      <c r="H125" s="3">
        <f>'6 - V5i'!F126</f>
        <v>0.3510897989855345</v>
      </c>
      <c r="I125" s="3">
        <f>'7 - V6i'!F126</f>
        <v>26.344481994459834</v>
      </c>
    </row>
    <row r="126" spans="2:9">
      <c r="B126" s="614">
        <v>5107800</v>
      </c>
      <c r="C126" s="2" t="s">
        <v>119</v>
      </c>
      <c r="D126" s="3">
        <f>'2 - V1i'!F127</f>
        <v>22977.013002556632</v>
      </c>
      <c r="E126" s="3">
        <f>'3 - V2i'!H127</f>
        <v>565.29255830010038</v>
      </c>
      <c r="F126" s="3">
        <f>'4 - V3i'!F127</f>
        <v>2240.8095682079133</v>
      </c>
      <c r="G126" s="12">
        <f>'5 - V4i'!F127</f>
        <v>200.75176434489106</v>
      </c>
      <c r="H126" s="3">
        <f>'6 - V5i'!F127</f>
        <v>0.70781235507461804</v>
      </c>
      <c r="I126" s="3">
        <f>'7 - V6i'!F127</f>
        <v>3.7637095457537852</v>
      </c>
    </row>
    <row r="127" spans="2:9">
      <c r="B127" s="614">
        <v>5107859</v>
      </c>
      <c r="C127" s="2" t="s">
        <v>120</v>
      </c>
      <c r="D127" s="3">
        <f>'2 - V1i'!F128</f>
        <v>73711.801177866291</v>
      </c>
      <c r="E127" s="3">
        <f>'3 - V2i'!H128</f>
        <v>920.94759868781068</v>
      </c>
      <c r="F127" s="3">
        <f>'4 - V3i'!F128</f>
        <v>2791.0302991256463</v>
      </c>
      <c r="G127" s="12">
        <f>'5 - V4i'!F128</f>
        <v>237.61618370694367</v>
      </c>
      <c r="H127" s="3">
        <f>'6 - V5i'!F128</f>
        <v>0.57364231844758917</v>
      </c>
      <c r="I127" s="3">
        <f>'7 - V6i'!F128</f>
        <v>7.2722226309980558</v>
      </c>
    </row>
    <row r="128" spans="2:9">
      <c r="B128" s="614">
        <v>5107297</v>
      </c>
      <c r="C128" s="2" t="s">
        <v>121</v>
      </c>
      <c r="D128" s="3">
        <f>'2 - V1i'!F129</f>
        <v>13672.409149817297</v>
      </c>
      <c r="E128" s="3">
        <f>'3 - V2i'!H129</f>
        <v>249.85272539776105</v>
      </c>
      <c r="F128" s="3">
        <f>'4 - V3i'!F129</f>
        <v>2418.407508771933</v>
      </c>
      <c r="G128" s="12">
        <f>'5 - V4i'!F129</f>
        <v>83.971714790807312</v>
      </c>
      <c r="H128" s="3">
        <f>'6 - V5i'!F129</f>
        <v>0.30450962241169305</v>
      </c>
      <c r="I128" s="3">
        <f>'7 - V6i'!F129</f>
        <v>2.9760660457239627</v>
      </c>
    </row>
    <row r="129" spans="2:9">
      <c r="B129" s="614">
        <v>5107305</v>
      </c>
      <c r="C129" s="2" t="s">
        <v>122</v>
      </c>
      <c r="D129" s="3">
        <f>'2 - V1i'!F130</f>
        <v>33005.748534101185</v>
      </c>
      <c r="E129" s="3">
        <f>'3 - V2i'!H130</f>
        <v>700.42094781226729</v>
      </c>
      <c r="F129" s="3">
        <f>'4 - V3i'!F130</f>
        <v>2602.4225060695821</v>
      </c>
      <c r="G129" s="12">
        <f>'5 - V4i'!F130</f>
        <v>226.5338548032266</v>
      </c>
      <c r="H129" s="3">
        <f>'6 - V5i'!F130</f>
        <v>0.58858060063776119</v>
      </c>
      <c r="I129" s="3">
        <f>'7 - V6i'!F130</f>
        <v>10.291547770700637</v>
      </c>
    </row>
    <row r="130" spans="2:9">
      <c r="B130" s="614">
        <v>5107354</v>
      </c>
      <c r="C130" s="2" t="s">
        <v>123</v>
      </c>
      <c r="D130" s="3">
        <f>'2 - V1i'!F131</f>
        <v>56999.563021352311</v>
      </c>
      <c r="E130" s="3">
        <f>'3 - V2i'!H131</f>
        <v>1006.7525422872935</v>
      </c>
      <c r="F130" s="3">
        <f>'4 - V3i'!F131</f>
        <v>2570.1174460916241</v>
      </c>
      <c r="G130" s="12">
        <f>'5 - V4i'!F131</f>
        <v>374.65286543802068</v>
      </c>
      <c r="H130" s="3">
        <f>'6 - V5i'!F131</f>
        <v>0.64216690391459075</v>
      </c>
      <c r="I130" s="3">
        <f>'7 - V6i'!F131</f>
        <v>10.724435052002656</v>
      </c>
    </row>
    <row r="131" spans="2:9">
      <c r="B131" s="614">
        <v>5107107</v>
      </c>
      <c r="C131" s="2" t="s">
        <v>124</v>
      </c>
      <c r="D131" s="3">
        <f>'2 - V1i'!F132</f>
        <v>14121.883192189323</v>
      </c>
      <c r="E131" s="3">
        <f>'3 - V2i'!H132</f>
        <v>611.47813856537721</v>
      </c>
      <c r="F131" s="3">
        <f>'4 - V3i'!F132</f>
        <v>1934.2498524962102</v>
      </c>
      <c r="G131" s="12">
        <f>'5 - V4i'!F132</f>
        <v>174.96029645314982</v>
      </c>
      <c r="H131" s="3">
        <f>'6 - V5i'!F132</f>
        <v>0.84800949803671866</v>
      </c>
      <c r="I131" s="3">
        <f>'7 - V6i'!F132</f>
        <v>7.4715148042024842</v>
      </c>
    </row>
    <row r="132" spans="2:9">
      <c r="B132" s="614">
        <v>5107404</v>
      </c>
      <c r="C132" s="2" t="s">
        <v>125</v>
      </c>
      <c r="D132" s="3">
        <f>'2 - V1i'!F133</f>
        <v>4751.3470035572291</v>
      </c>
      <c r="E132" s="3">
        <f>'3 - V2i'!H133</f>
        <v>203.22027603169664</v>
      </c>
      <c r="F132" s="3">
        <f>'4 - V3i'!F133</f>
        <v>1995.7137356321207</v>
      </c>
      <c r="G132" s="12">
        <f>'5 - V4i'!F133</f>
        <v>95.107952992620937</v>
      </c>
      <c r="H132" s="3">
        <f>'6 - V5i'!F133</f>
        <v>0.62196379995815021</v>
      </c>
      <c r="I132" s="3">
        <f>'7 - V6i'!F133</f>
        <v>4.8536953218712515</v>
      </c>
    </row>
    <row r="133" spans="2:9">
      <c r="B133" s="614">
        <v>5107875</v>
      </c>
      <c r="C133" s="2" t="s">
        <v>126</v>
      </c>
      <c r="D133" s="3">
        <f>'2 - V1i'!F134</f>
        <v>127564.14321633264</v>
      </c>
      <c r="E133" s="3">
        <f>'3 - V2i'!H134</f>
        <v>1780.5814262594727</v>
      </c>
      <c r="F133" s="3">
        <f>'4 - V3i'!F134</f>
        <v>2810.6261729239886</v>
      </c>
      <c r="G133" s="12">
        <f>'5 - V4i'!F134</f>
        <v>610.4411380840512</v>
      </c>
      <c r="H133" s="3">
        <f>'6 - V5i'!F134</f>
        <v>0.87166087282262594</v>
      </c>
      <c r="I133" s="3">
        <f>'7 - V6i'!F134</f>
        <v>62.086829736825244</v>
      </c>
    </row>
    <row r="134" spans="2:9">
      <c r="B134" s="614">
        <v>5107883</v>
      </c>
      <c r="C134" s="2" t="s">
        <v>127</v>
      </c>
      <c r="D134" s="3">
        <f>'2 - V1i'!F135</f>
        <v>23197.926775923719</v>
      </c>
      <c r="E134" s="3">
        <f>'3 - V2i'!H135</f>
        <v>497.55730061349385</v>
      </c>
      <c r="F134" s="3">
        <f>'4 - V3i'!F135</f>
        <v>2467.3249615384461</v>
      </c>
      <c r="G134" s="12">
        <f>'5 - V4i'!F135</f>
        <v>199.38650306748465</v>
      </c>
      <c r="H134" s="3">
        <f>'6 - V5i'!F135</f>
        <v>0.4828593563766389</v>
      </c>
      <c r="I134" s="3">
        <f>'7 - V6i'!F135</f>
        <v>2.6639897383273472</v>
      </c>
    </row>
    <row r="135" spans="2:9">
      <c r="B135" s="614">
        <v>5107909</v>
      </c>
      <c r="C135" s="2" t="s">
        <v>128</v>
      </c>
      <c r="D135" s="3">
        <f>'2 - V1i'!F136</f>
        <v>28449.46493414609</v>
      </c>
      <c r="E135" s="3">
        <f>'3 - V2i'!H136</f>
        <v>1093.7795760895879</v>
      </c>
      <c r="F135" s="3">
        <f>'4 - V3i'!F136</f>
        <v>2492.6095996319536</v>
      </c>
      <c r="G135" s="12">
        <f>'5 - V4i'!F136</f>
        <v>380.03102220867368</v>
      </c>
      <c r="H135" s="3">
        <f>'6 - V5i'!F136</f>
        <v>1.2856602513612547</v>
      </c>
      <c r="I135" s="3">
        <f>'7 - V6i'!F136</f>
        <v>19.568684453872034</v>
      </c>
    </row>
    <row r="136" spans="2:9">
      <c r="B136" s="614">
        <v>5107925</v>
      </c>
      <c r="C136" s="2" t="s">
        <v>129</v>
      </c>
      <c r="D136" s="3">
        <f>'2 - V1i'!F137</f>
        <v>59783.766188274109</v>
      </c>
      <c r="E136" s="3">
        <f>'3 - V2i'!H137</f>
        <v>1253.7836722252277</v>
      </c>
      <c r="F136" s="3">
        <f>'4 - V3i'!F137</f>
        <v>2650.3165728220451</v>
      </c>
      <c r="G136" s="12">
        <f>'5 - V4i'!F137</f>
        <v>424.45960994831671</v>
      </c>
      <c r="H136" s="3">
        <f>'6 - V5i'!F137</f>
        <v>1.2094747922258513</v>
      </c>
      <c r="I136" s="3">
        <f>'7 - V6i'!F137</f>
        <v>42.025782557008533</v>
      </c>
    </row>
    <row r="137" spans="2:9">
      <c r="B137" s="614">
        <v>5107941</v>
      </c>
      <c r="C137" s="2" t="s">
        <v>130</v>
      </c>
      <c r="D137" s="3">
        <f>'2 - V1i'!F138</f>
        <v>65197.95288931379</v>
      </c>
      <c r="E137" s="3">
        <f>'3 - V2i'!H138</f>
        <v>785.88447597068432</v>
      </c>
      <c r="F137" s="3">
        <f>'4 - V3i'!F138</f>
        <v>2624.4933315762046</v>
      </c>
      <c r="G137" s="12">
        <f>'5 - V4i'!F138</f>
        <v>257.53461851751291</v>
      </c>
      <c r="H137" s="3">
        <f>'6 - V5i'!F138</f>
        <v>0.66966039940514133</v>
      </c>
      <c r="I137" s="3">
        <f>'7 - V6i'!F138</f>
        <v>11.437949080921191</v>
      </c>
    </row>
    <row r="138" spans="2:9">
      <c r="B138" s="614">
        <v>5107958</v>
      </c>
      <c r="C138" s="2" t="s">
        <v>131</v>
      </c>
      <c r="D138" s="3">
        <f>'2 - V1i'!F139</f>
        <v>19699.402348917734</v>
      </c>
      <c r="E138" s="3">
        <f>'3 - V2i'!H139</f>
        <v>914.07849654392169</v>
      </c>
      <c r="F138" s="3">
        <f>'4 - V3i'!F139</f>
        <v>2468.626104612581</v>
      </c>
      <c r="G138" s="12">
        <f>'5 - V4i'!F139</f>
        <v>296.50948269500407</v>
      </c>
      <c r="H138" s="3">
        <f>'6 - V5i'!F139</f>
        <v>0.8723786422462726</v>
      </c>
      <c r="I138" s="3">
        <f>'7 - V6i'!F139</f>
        <v>21.904451757469243</v>
      </c>
    </row>
    <row r="139" spans="2:9">
      <c r="B139" s="614">
        <v>5108006</v>
      </c>
      <c r="C139" s="2" t="s">
        <v>132</v>
      </c>
      <c r="D139" s="3">
        <f>'2 - V1i'!F140</f>
        <v>63356.35490531112</v>
      </c>
      <c r="E139" s="3">
        <f>'3 - V2i'!H140</f>
        <v>1046.0850215517153</v>
      </c>
      <c r="F139" s="3">
        <f>'4 - V3i'!F140</f>
        <v>2594.542267666965</v>
      </c>
      <c r="G139" s="12">
        <f>'5 - V4i'!F140</f>
        <v>371.04885057471267</v>
      </c>
      <c r="H139" s="3">
        <f>'6 - V5i'!F140</f>
        <v>0.8191038729887512</v>
      </c>
      <c r="I139" s="3">
        <f>'7 - V6i'!F140</f>
        <v>31.560218296862647</v>
      </c>
    </row>
    <row r="140" spans="2:9">
      <c r="B140" s="614">
        <v>5108055</v>
      </c>
      <c r="C140" s="2" t="s">
        <v>133</v>
      </c>
      <c r="D140" s="3">
        <f>'2 - V1i'!F141</f>
        <v>34621.219613761081</v>
      </c>
      <c r="E140" s="3">
        <f>'3 - V2i'!H141</f>
        <v>659.60808229914301</v>
      </c>
      <c r="F140" s="3">
        <f>'4 - V3i'!F141</f>
        <v>1876.3452651047719</v>
      </c>
      <c r="G140" s="12">
        <f>'5 - V4i'!F141</f>
        <v>211.88765512736774</v>
      </c>
      <c r="H140" s="3">
        <f>'6 - V5i'!F141</f>
        <v>0.64802289995778806</v>
      </c>
      <c r="I140" s="3">
        <f>'7 - V6i'!F141</f>
        <v>7.3412673664122128</v>
      </c>
    </row>
    <row r="141" spans="2:9">
      <c r="B141" s="614">
        <v>5108105</v>
      </c>
      <c r="C141" s="2" t="s">
        <v>134</v>
      </c>
      <c r="D141" s="3">
        <f>'2 - V1i'!F142</f>
        <v>34189.641338912137</v>
      </c>
      <c r="E141" s="3">
        <f>'3 - V2i'!H142</f>
        <v>423.94678119935821</v>
      </c>
      <c r="F141" s="3">
        <f>'4 - V3i'!F142</f>
        <v>2333.9568589744017</v>
      </c>
      <c r="G141" s="12">
        <f>'5 - V4i'!F142</f>
        <v>151.70178282009724</v>
      </c>
      <c r="H141" s="3">
        <f>'6 - V5i'!F142</f>
        <v>0.42992337866108787</v>
      </c>
      <c r="I141" s="3">
        <f>'7 - V6i'!F142</f>
        <v>4.9991752842737602</v>
      </c>
    </row>
    <row r="142" spans="2:9">
      <c r="B142" s="614">
        <v>5108204</v>
      </c>
      <c r="C142" s="2" t="s">
        <v>135</v>
      </c>
      <c r="D142" s="3">
        <f>'2 - V1i'!F143</f>
        <v>27306.211948125176</v>
      </c>
      <c r="E142" s="3">
        <f>'3 - V2i'!H143</f>
        <v>678.7261854304702</v>
      </c>
      <c r="F142" s="3">
        <f>'4 - V3i'!F143</f>
        <v>2358.0592970123375</v>
      </c>
      <c r="G142" s="12">
        <f>'5 - V4i'!F143</f>
        <v>188.41059602649008</v>
      </c>
      <c r="H142" s="3">
        <f>'6 - V5i'!F143</f>
        <v>0.81857428813081479</v>
      </c>
      <c r="I142" s="3">
        <f>'7 - V6i'!F143</f>
        <v>6.6600921895006397</v>
      </c>
    </row>
    <row r="143" spans="2:9">
      <c r="B143" s="614">
        <v>5108303</v>
      </c>
      <c r="C143" s="2" t="s">
        <v>136</v>
      </c>
      <c r="D143" s="3">
        <f>'2 - V1i'!F144</f>
        <v>42363.99608882521</v>
      </c>
      <c r="E143" s="3">
        <f>'3 - V2i'!H144</f>
        <v>817.55891552934725</v>
      </c>
      <c r="F143" s="3">
        <f>'4 - V3i'!F144</f>
        <v>2246.5851808635475</v>
      </c>
      <c r="G143" s="12">
        <f>'5 - V4i'!F144</f>
        <v>316.11951309479895</v>
      </c>
      <c r="H143" s="3">
        <f>'6 - V5i'!F144</f>
        <v>0.67240659025787963</v>
      </c>
      <c r="I143" s="3">
        <f>'7 - V6i'!F144</f>
        <v>7.3270687857596961</v>
      </c>
    </row>
    <row r="144" spans="2:9">
      <c r="B144" s="614">
        <v>5108352</v>
      </c>
      <c r="C144" s="2" t="s">
        <v>137</v>
      </c>
      <c r="D144" s="3">
        <f>'2 - V1i'!F145</f>
        <v>23880.025809341012</v>
      </c>
      <c r="E144" s="3">
        <f>'3 - V2i'!H145</f>
        <v>439.53741060418861</v>
      </c>
      <c r="F144" s="3">
        <f>'4 - V3i'!F145</f>
        <v>2507.4663881401375</v>
      </c>
      <c r="G144" s="12">
        <f>'5 - V4i'!F145</f>
        <v>152.48664200575422</v>
      </c>
      <c r="H144" s="3">
        <f>'6 - V5i'!F145</f>
        <v>0.43469225847728726</v>
      </c>
      <c r="I144" s="3">
        <f>'7 - V6i'!F145</f>
        <v>3.3281122309997273</v>
      </c>
    </row>
    <row r="145" spans="2:9">
      <c r="B145" s="614">
        <v>5108402</v>
      </c>
      <c r="C145" s="2" t="s">
        <v>138</v>
      </c>
      <c r="D145" s="3">
        <f>'2 - V1i'!F146</f>
        <v>16821.640506526979</v>
      </c>
      <c r="E145" s="3">
        <f>'3 - V2i'!H146</f>
        <v>651.61887720591926</v>
      </c>
      <c r="F145" s="3">
        <f>'4 - V3i'!F146</f>
        <v>2367.3499867708715</v>
      </c>
      <c r="G145" s="12">
        <f>'5 - V4i'!F146</f>
        <v>223.64845488932284</v>
      </c>
      <c r="H145" s="3">
        <f>'6 - V5i'!F146</f>
        <v>1.1044416045463072</v>
      </c>
      <c r="I145" s="3">
        <f>'7 - V6i'!F146</f>
        <v>36.968433711433292</v>
      </c>
    </row>
    <row r="146" spans="2:9">
      <c r="B146" s="614">
        <v>5108501</v>
      </c>
      <c r="C146" s="2" t="s">
        <v>139</v>
      </c>
      <c r="D146" s="3">
        <f>'2 - V1i'!F147</f>
        <v>46197.096554990356</v>
      </c>
      <c r="E146" s="3">
        <f>'3 - V2i'!H147</f>
        <v>811.79856699251525</v>
      </c>
      <c r="F146" s="3">
        <f>'4 - V3i'!F147</f>
        <v>2150.8031766848521</v>
      </c>
      <c r="G146" s="12">
        <f>'5 - V4i'!F147</f>
        <v>315.69867740080502</v>
      </c>
      <c r="H146" s="3">
        <f>'6 - V5i'!F147</f>
        <v>0.69161726012980174</v>
      </c>
      <c r="I146" s="3">
        <f>'7 - V6i'!F147</f>
        <v>29.037698463458387</v>
      </c>
    </row>
    <row r="147" spans="2:9">
      <c r="B147" s="614">
        <v>5105507</v>
      </c>
      <c r="C147" s="2" t="s">
        <v>140</v>
      </c>
      <c r="D147" s="3">
        <f>'2 - V1i'!F148</f>
        <v>35454.613044066129</v>
      </c>
      <c r="E147" s="3">
        <f>'3 - V2i'!H148</f>
        <v>740.02525705949279</v>
      </c>
      <c r="F147" s="3">
        <f>'4 - V3i'!F148</f>
        <v>2367.1366313423732</v>
      </c>
      <c r="G147" s="12">
        <f>'5 - V4i'!F148</f>
        <v>267.27319543386835</v>
      </c>
      <c r="H147" s="3">
        <f>'6 - V5i'!F148</f>
        <v>0.39035179153094463</v>
      </c>
      <c r="I147" s="3">
        <f>'7 - V6i'!F148</f>
        <v>6.4635775927755041</v>
      </c>
    </row>
    <row r="148" spans="2:9">
      <c r="B148" s="615">
        <v>5108600</v>
      </c>
      <c r="C148" s="6" t="s">
        <v>141</v>
      </c>
      <c r="D148" s="3">
        <f>'2 - V1i'!F149</f>
        <v>16731.730361564012</v>
      </c>
      <c r="E148" s="5">
        <f>'3 - V2i'!H149</f>
        <v>415.32444558416302</v>
      </c>
      <c r="F148" s="5">
        <f>'4 - V3i'!F149</f>
        <v>2216.0880383641006</v>
      </c>
      <c r="G148" s="13">
        <f>'5 - V4i'!F149</f>
        <v>141.70684172735665</v>
      </c>
      <c r="H148" s="5">
        <f>'6 - V5i'!F149</f>
        <v>0.52284578804347825</v>
      </c>
      <c r="I148" s="5">
        <f>'7 - V6i'!F149</f>
        <v>4.6306265840347791</v>
      </c>
    </row>
    <row r="149" spans="2:9">
      <c r="B149" s="616" t="s">
        <v>275</v>
      </c>
      <c r="C149" s="18"/>
      <c r="D149" s="499"/>
      <c r="E149" s="4"/>
      <c r="F149" s="4"/>
      <c r="G149" s="4"/>
      <c r="H149" s="3"/>
      <c r="I149" s="4"/>
    </row>
  </sheetData>
  <mergeCells count="1">
    <mergeCell ref="C1:I1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70C0"/>
  </sheetPr>
  <dimension ref="B1:G156"/>
  <sheetViews>
    <sheetView showGridLines="0" workbookViewId="0">
      <selection activeCell="I14" sqref="I14"/>
    </sheetView>
  </sheetViews>
  <sheetFormatPr defaultRowHeight="15"/>
  <cols>
    <col min="2" max="2" width="14.42578125" customWidth="1"/>
    <col min="3" max="3" width="30" bestFit="1" customWidth="1"/>
    <col min="4" max="6" width="23" customWidth="1"/>
  </cols>
  <sheetData>
    <row r="1" spans="2:7">
      <c r="B1" s="679" t="s">
        <v>237</v>
      </c>
      <c r="C1" s="679"/>
      <c r="D1" s="679"/>
      <c r="E1" s="679"/>
      <c r="F1" s="679"/>
      <c r="G1" s="25"/>
    </row>
    <row r="2" spans="2:7">
      <c r="B2" s="19" t="s">
        <v>439</v>
      </c>
    </row>
    <row r="3" spans="2:7">
      <c r="B3" s="19" t="s">
        <v>541</v>
      </c>
    </row>
    <row r="4" spans="2:7">
      <c r="B4" s="107">
        <v>2020</v>
      </c>
    </row>
    <row r="5" spans="2:7" s="34" customFormat="1">
      <c r="B5" s="106" t="s">
        <v>302</v>
      </c>
      <c r="C5" s="108"/>
    </row>
    <row r="7" spans="2:7" ht="45" customHeight="1">
      <c r="B7" s="15" t="s">
        <v>186</v>
      </c>
      <c r="C7" s="1" t="s">
        <v>0</v>
      </c>
      <c r="D7" s="457" t="s">
        <v>542</v>
      </c>
      <c r="E7" s="458" t="s">
        <v>690</v>
      </c>
      <c r="F7" s="457" t="s">
        <v>543</v>
      </c>
    </row>
    <row r="8" spans="2:7">
      <c r="B8" s="15" t="s">
        <v>191</v>
      </c>
      <c r="C8" s="1" t="s">
        <v>192</v>
      </c>
      <c r="D8" s="86" t="s">
        <v>193</v>
      </c>
      <c r="E8" s="87" t="s">
        <v>194</v>
      </c>
      <c r="F8" s="86" t="s">
        <v>269</v>
      </c>
    </row>
    <row r="9" spans="2:7">
      <c r="B9" s="617">
        <v>5100102</v>
      </c>
      <c r="C9" s="2" t="s">
        <v>1</v>
      </c>
      <c r="D9" s="9">
        <v>5375</v>
      </c>
      <c r="E9" s="59">
        <v>94057932.569999993</v>
      </c>
      <c r="F9" s="38">
        <f>E9/D9</f>
        <v>17499.150245581393</v>
      </c>
    </row>
    <row r="10" spans="2:7">
      <c r="B10" s="617">
        <v>5100201</v>
      </c>
      <c r="C10" s="2" t="s">
        <v>2</v>
      </c>
      <c r="D10" s="9">
        <v>26204</v>
      </c>
      <c r="E10" s="59">
        <v>814257435.40999997</v>
      </c>
      <c r="F10" s="38">
        <f t="shared" ref="F10:F73" si="0">E10/D10</f>
        <v>31073.783979926728</v>
      </c>
    </row>
    <row r="11" spans="2:7">
      <c r="B11" s="617">
        <v>5100250</v>
      </c>
      <c r="C11" s="2" t="s">
        <v>3</v>
      </c>
      <c r="D11" s="9">
        <v>51946</v>
      </c>
      <c r="E11" s="59">
        <v>1263245797.1900001</v>
      </c>
      <c r="F11" s="38">
        <f t="shared" si="0"/>
        <v>24318.442174373387</v>
      </c>
    </row>
    <row r="12" spans="2:7">
      <c r="B12" s="617">
        <v>5100300</v>
      </c>
      <c r="C12" s="2" t="s">
        <v>4</v>
      </c>
      <c r="D12" s="9">
        <v>19379</v>
      </c>
      <c r="E12" s="59">
        <v>1115266055.4300001</v>
      </c>
      <c r="F12" s="38">
        <f t="shared" si="0"/>
        <v>57550.23765054957</v>
      </c>
    </row>
    <row r="13" spans="2:7">
      <c r="B13" s="617">
        <v>5100359</v>
      </c>
      <c r="C13" s="2" t="s">
        <v>5</v>
      </c>
      <c r="D13" s="9">
        <v>6983</v>
      </c>
      <c r="E13" s="59">
        <v>112122307.88</v>
      </c>
      <c r="F13" s="38">
        <f t="shared" si="0"/>
        <v>16056.466830874981</v>
      </c>
    </row>
    <row r="14" spans="2:7">
      <c r="B14" s="617">
        <v>5100409</v>
      </c>
      <c r="C14" s="2" t="s">
        <v>6</v>
      </c>
      <c r="D14" s="9">
        <v>12188</v>
      </c>
      <c r="E14" s="59">
        <v>620326210.82000005</v>
      </c>
      <c r="F14" s="38">
        <f t="shared" si="0"/>
        <v>50896.472827371188</v>
      </c>
    </row>
    <row r="15" spans="2:7">
      <c r="B15" s="617">
        <v>5100508</v>
      </c>
      <c r="C15" s="2" t="s">
        <v>7</v>
      </c>
      <c r="D15" s="9">
        <v>11473</v>
      </c>
      <c r="E15" s="59">
        <v>55751972.600000001</v>
      </c>
      <c r="F15" s="38">
        <f t="shared" si="0"/>
        <v>4859.4066591126993</v>
      </c>
    </row>
    <row r="16" spans="2:7">
      <c r="B16" s="617">
        <v>5100607</v>
      </c>
      <c r="C16" s="2" t="s">
        <v>8</v>
      </c>
      <c r="D16" s="9">
        <v>11133</v>
      </c>
      <c r="E16" s="59">
        <v>961733418.02999997</v>
      </c>
      <c r="F16" s="38">
        <f t="shared" si="0"/>
        <v>86385.827542441388</v>
      </c>
    </row>
    <row r="17" spans="2:6">
      <c r="B17" s="617">
        <v>5100805</v>
      </c>
      <c r="C17" s="2" t="s">
        <v>9</v>
      </c>
      <c r="D17" s="9">
        <v>10283</v>
      </c>
      <c r="E17" s="59">
        <v>177625439.06999999</v>
      </c>
      <c r="F17" s="38">
        <f t="shared" si="0"/>
        <v>17273.698246620635</v>
      </c>
    </row>
    <row r="18" spans="2:6">
      <c r="B18" s="617">
        <v>5101001</v>
      </c>
      <c r="C18" s="2" t="s">
        <v>10</v>
      </c>
      <c r="D18" s="9">
        <v>3081</v>
      </c>
      <c r="E18" s="59">
        <v>118144175.64</v>
      </c>
      <c r="F18" s="38">
        <f t="shared" si="0"/>
        <v>38346.04856864654</v>
      </c>
    </row>
    <row r="19" spans="2:6">
      <c r="B19" s="617">
        <v>5101209</v>
      </c>
      <c r="C19" s="2" t="s">
        <v>11</v>
      </c>
      <c r="D19" s="9">
        <v>915</v>
      </c>
      <c r="E19" s="59">
        <v>10832890.720000001</v>
      </c>
      <c r="F19" s="38">
        <f t="shared" si="0"/>
        <v>11839.224830601093</v>
      </c>
    </row>
    <row r="20" spans="2:6">
      <c r="B20" s="617">
        <v>5101258</v>
      </c>
      <c r="C20" s="2" t="s">
        <v>12</v>
      </c>
      <c r="D20" s="9">
        <v>16951</v>
      </c>
      <c r="E20" s="59">
        <v>543026418.09000003</v>
      </c>
      <c r="F20" s="38">
        <f t="shared" si="0"/>
        <v>32035.066845023895</v>
      </c>
    </row>
    <row r="21" spans="2:6">
      <c r="B21" s="617">
        <v>5101308</v>
      </c>
      <c r="C21" s="2" t="s">
        <v>13</v>
      </c>
      <c r="D21" s="9">
        <v>9502</v>
      </c>
      <c r="E21" s="59">
        <v>77552616.989999995</v>
      </c>
      <c r="F21" s="38">
        <f t="shared" si="0"/>
        <v>8161.7151115554616</v>
      </c>
    </row>
    <row r="22" spans="2:6">
      <c r="B22" s="617">
        <v>5101407</v>
      </c>
      <c r="C22" s="2" t="s">
        <v>14</v>
      </c>
      <c r="D22" s="9">
        <v>22714</v>
      </c>
      <c r="E22" s="59">
        <v>795791688.65999997</v>
      </c>
      <c r="F22" s="38">
        <f t="shared" si="0"/>
        <v>35035.294913269347</v>
      </c>
    </row>
    <row r="23" spans="2:6">
      <c r="B23" s="617">
        <v>5101605</v>
      </c>
      <c r="C23" s="2" t="s">
        <v>15</v>
      </c>
      <c r="D23" s="9">
        <v>8566</v>
      </c>
      <c r="E23" s="59">
        <v>42708175.969999999</v>
      </c>
      <c r="F23" s="38">
        <f t="shared" si="0"/>
        <v>4985.7781893532565</v>
      </c>
    </row>
    <row r="24" spans="2:6">
      <c r="B24" s="617">
        <v>5101704</v>
      </c>
      <c r="C24" s="2" t="s">
        <v>16</v>
      </c>
      <c r="D24" s="9">
        <v>35307</v>
      </c>
      <c r="E24" s="59">
        <v>947355080.69000006</v>
      </c>
      <c r="F24" s="38">
        <f t="shared" si="0"/>
        <v>26831.933630441556</v>
      </c>
    </row>
    <row r="25" spans="2:6">
      <c r="B25" s="617">
        <v>5101803</v>
      </c>
      <c r="C25" s="2" t="s">
        <v>17</v>
      </c>
      <c r="D25" s="9">
        <v>61357</v>
      </c>
      <c r="E25" s="59">
        <v>1498390312.3699999</v>
      </c>
      <c r="F25" s="38">
        <f t="shared" si="0"/>
        <v>24420.853567971051</v>
      </c>
    </row>
    <row r="26" spans="2:6">
      <c r="B26" s="617">
        <v>5101852</v>
      </c>
      <c r="C26" s="2" t="s">
        <v>18</v>
      </c>
      <c r="D26" s="9">
        <v>6706</v>
      </c>
      <c r="E26" s="59">
        <v>460603901.62</v>
      </c>
      <c r="F26" s="38">
        <f t="shared" si="0"/>
        <v>68685.341726811806</v>
      </c>
    </row>
    <row r="27" spans="2:6">
      <c r="B27" s="617">
        <v>5101902</v>
      </c>
      <c r="C27" s="2" t="s">
        <v>19</v>
      </c>
      <c r="D27" s="9">
        <v>20135</v>
      </c>
      <c r="E27" s="59">
        <v>1135093915.3699999</v>
      </c>
      <c r="F27" s="38">
        <f t="shared" si="0"/>
        <v>56374.170120188719</v>
      </c>
    </row>
    <row r="28" spans="2:6">
      <c r="B28" s="617">
        <v>5102504</v>
      </c>
      <c r="C28" s="2" t="s">
        <v>20</v>
      </c>
      <c r="D28" s="9">
        <v>94861</v>
      </c>
      <c r="E28" s="59">
        <v>1129608232.4400001</v>
      </c>
      <c r="F28" s="38">
        <f t="shared" si="0"/>
        <v>11908.036310390993</v>
      </c>
    </row>
    <row r="29" spans="2:6">
      <c r="B29" s="617">
        <v>5102603</v>
      </c>
      <c r="C29" s="2" t="s">
        <v>21</v>
      </c>
      <c r="D29" s="9">
        <v>16127</v>
      </c>
      <c r="E29" s="59">
        <v>173466154.84</v>
      </c>
      <c r="F29" s="38">
        <f t="shared" si="0"/>
        <v>10756.256888447944</v>
      </c>
    </row>
    <row r="30" spans="2:6">
      <c r="B30" s="617">
        <v>5102637</v>
      </c>
      <c r="C30" s="2" t="s">
        <v>22</v>
      </c>
      <c r="D30" s="9">
        <v>36148</v>
      </c>
      <c r="E30" s="59">
        <v>3143122927.6500001</v>
      </c>
      <c r="F30" s="38">
        <f t="shared" si="0"/>
        <v>86951.502922706655</v>
      </c>
    </row>
    <row r="31" spans="2:6">
      <c r="B31" s="617">
        <v>5102678</v>
      </c>
      <c r="C31" s="2" t="s">
        <v>23</v>
      </c>
      <c r="D31" s="9">
        <v>45192</v>
      </c>
      <c r="E31" s="59">
        <v>2435409702.0100002</v>
      </c>
      <c r="F31" s="38">
        <f t="shared" si="0"/>
        <v>53890.283723004075</v>
      </c>
    </row>
    <row r="32" spans="2:6">
      <c r="B32" s="617">
        <v>5102686</v>
      </c>
      <c r="C32" s="2" t="s">
        <v>24</v>
      </c>
      <c r="D32" s="9">
        <v>7070</v>
      </c>
      <c r="E32" s="59">
        <v>1273979382.27</v>
      </c>
      <c r="F32" s="38">
        <f t="shared" si="0"/>
        <v>180195.10357425743</v>
      </c>
    </row>
    <row r="33" spans="2:6">
      <c r="B33" s="617">
        <v>5102694</v>
      </c>
      <c r="C33" s="2" t="s">
        <v>25</v>
      </c>
      <c r="D33" s="9">
        <v>4726</v>
      </c>
      <c r="E33" s="59">
        <v>117866909.39</v>
      </c>
      <c r="F33" s="38">
        <f t="shared" si="0"/>
        <v>24940.099320778671</v>
      </c>
    </row>
    <row r="34" spans="2:6">
      <c r="B34" s="617">
        <v>5102702</v>
      </c>
      <c r="C34" s="2" t="s">
        <v>26</v>
      </c>
      <c r="D34" s="9">
        <v>21842</v>
      </c>
      <c r="E34" s="59">
        <v>1123511373.1900001</v>
      </c>
      <c r="F34" s="38">
        <f t="shared" si="0"/>
        <v>51438.117992399966</v>
      </c>
    </row>
    <row r="35" spans="2:6">
      <c r="B35" s="617">
        <v>5102793</v>
      </c>
      <c r="C35" s="2" t="s">
        <v>27</v>
      </c>
      <c r="D35" s="9">
        <v>10198</v>
      </c>
      <c r="E35" s="59">
        <v>197636877.18000001</v>
      </c>
      <c r="F35" s="38">
        <f t="shared" si="0"/>
        <v>19379.964422435773</v>
      </c>
    </row>
    <row r="36" spans="2:6">
      <c r="B36" s="617">
        <v>5102850</v>
      </c>
      <c r="C36" s="2" t="s">
        <v>28</v>
      </c>
      <c r="D36" s="9">
        <v>8762</v>
      </c>
      <c r="E36" s="59">
        <v>221803852.24000001</v>
      </c>
      <c r="F36" s="38">
        <f t="shared" si="0"/>
        <v>25314.294937228944</v>
      </c>
    </row>
    <row r="37" spans="2:6">
      <c r="B37" s="617">
        <v>5103007</v>
      </c>
      <c r="C37" s="2" t="s">
        <v>29</v>
      </c>
      <c r="D37" s="9">
        <v>19912</v>
      </c>
      <c r="E37" s="59">
        <v>344549894.69</v>
      </c>
      <c r="F37" s="38">
        <f t="shared" si="0"/>
        <v>17303.630709622339</v>
      </c>
    </row>
    <row r="38" spans="2:6">
      <c r="B38" s="617">
        <v>5103056</v>
      </c>
      <c r="C38" s="2" t="s">
        <v>30</v>
      </c>
      <c r="D38" s="9">
        <v>12245</v>
      </c>
      <c r="E38" s="59">
        <v>389778234.42000002</v>
      </c>
      <c r="F38" s="38">
        <f t="shared" si="0"/>
        <v>31831.62388076766</v>
      </c>
    </row>
    <row r="39" spans="2:6">
      <c r="B39" s="617">
        <v>5103106</v>
      </c>
      <c r="C39" s="2" t="s">
        <v>31</v>
      </c>
      <c r="D39" s="9">
        <v>5709</v>
      </c>
      <c r="E39" s="59">
        <v>253625429.31999999</v>
      </c>
      <c r="F39" s="38">
        <f t="shared" si="0"/>
        <v>44425.543758977052</v>
      </c>
    </row>
    <row r="40" spans="2:6">
      <c r="B40" s="617">
        <v>5103205</v>
      </c>
      <c r="C40" s="2" t="s">
        <v>32</v>
      </c>
      <c r="D40" s="9">
        <v>33650</v>
      </c>
      <c r="E40" s="59">
        <v>655801667.92999995</v>
      </c>
      <c r="F40" s="38">
        <f t="shared" si="0"/>
        <v>19488.905436255569</v>
      </c>
    </row>
    <row r="41" spans="2:6">
      <c r="B41" s="617">
        <v>5103254</v>
      </c>
      <c r="C41" s="2" t="s">
        <v>33</v>
      </c>
      <c r="D41" s="9">
        <v>39861</v>
      </c>
      <c r="E41" s="59">
        <v>456830808.41000003</v>
      </c>
      <c r="F41" s="38">
        <f t="shared" si="0"/>
        <v>11460.595780587542</v>
      </c>
    </row>
    <row r="42" spans="2:6">
      <c r="B42" s="617">
        <v>5103304</v>
      </c>
      <c r="C42" s="2" t="s">
        <v>34</v>
      </c>
      <c r="D42" s="9">
        <v>21008</v>
      </c>
      <c r="E42" s="59">
        <v>670828695.78999996</v>
      </c>
      <c r="F42" s="38">
        <f t="shared" si="0"/>
        <v>31932.059015137089</v>
      </c>
    </row>
    <row r="43" spans="2:6">
      <c r="B43" s="617">
        <v>5103353</v>
      </c>
      <c r="C43" s="2" t="s">
        <v>35</v>
      </c>
      <c r="D43" s="9">
        <v>31510</v>
      </c>
      <c r="E43" s="59">
        <v>619724688.23000002</v>
      </c>
      <c r="F43" s="38">
        <f t="shared" si="0"/>
        <v>19667.555957791177</v>
      </c>
    </row>
    <row r="44" spans="2:6">
      <c r="B44" s="617">
        <v>5103361</v>
      </c>
      <c r="C44" s="2" t="s">
        <v>36</v>
      </c>
      <c r="D44" s="9">
        <v>4101</v>
      </c>
      <c r="E44" s="59">
        <v>92689432.969999999</v>
      </c>
      <c r="F44" s="38">
        <f t="shared" si="0"/>
        <v>22601.666171665449</v>
      </c>
    </row>
    <row r="45" spans="2:6">
      <c r="B45" s="617">
        <v>5103379</v>
      </c>
      <c r="C45" s="2" t="s">
        <v>37</v>
      </c>
      <c r="D45" s="9">
        <v>20238</v>
      </c>
      <c r="E45" s="59">
        <v>223320840.06</v>
      </c>
      <c r="F45" s="38">
        <f t="shared" si="0"/>
        <v>11034.728731099911</v>
      </c>
    </row>
    <row r="46" spans="2:6">
      <c r="B46" s="617">
        <v>5103403</v>
      </c>
      <c r="C46" s="2" t="s">
        <v>38</v>
      </c>
      <c r="D46" s="9">
        <v>617848</v>
      </c>
      <c r="E46" s="59">
        <v>15361695125.58</v>
      </c>
      <c r="F46" s="38">
        <f t="shared" si="0"/>
        <v>24863.22708106201</v>
      </c>
    </row>
    <row r="47" spans="2:6">
      <c r="B47" s="617">
        <v>5103437</v>
      </c>
      <c r="C47" s="2" t="s">
        <v>39</v>
      </c>
      <c r="D47" s="9">
        <v>5245</v>
      </c>
      <c r="E47" s="59">
        <v>52007715.590000004</v>
      </c>
      <c r="F47" s="38">
        <f t="shared" si="0"/>
        <v>9915.6750409914202</v>
      </c>
    </row>
    <row r="48" spans="2:6">
      <c r="B48" s="617">
        <v>5103452</v>
      </c>
      <c r="C48" s="2" t="s">
        <v>40</v>
      </c>
      <c r="D48" s="9">
        <v>9544</v>
      </c>
      <c r="E48" s="59">
        <v>116185017.81</v>
      </c>
      <c r="F48" s="38">
        <f t="shared" si="0"/>
        <v>12173.61879819782</v>
      </c>
    </row>
    <row r="49" spans="2:6">
      <c r="B49" s="617">
        <v>5103502</v>
      </c>
      <c r="C49" s="2" t="s">
        <v>41</v>
      </c>
      <c r="D49" s="9">
        <v>22176</v>
      </c>
      <c r="E49" s="59">
        <v>1947751400.03</v>
      </c>
      <c r="F49" s="38">
        <f t="shared" si="0"/>
        <v>87831.502526605342</v>
      </c>
    </row>
    <row r="50" spans="2:6">
      <c r="B50" s="617">
        <v>5103601</v>
      </c>
      <c r="C50" s="2" t="s">
        <v>42</v>
      </c>
      <c r="D50" s="9">
        <v>8157</v>
      </c>
      <c r="E50" s="59">
        <v>293135592.80000001</v>
      </c>
      <c r="F50" s="38">
        <f t="shared" si="0"/>
        <v>35936.691528748313</v>
      </c>
    </row>
    <row r="51" spans="2:6">
      <c r="B51" s="617">
        <v>5103700</v>
      </c>
      <c r="C51" s="2" t="s">
        <v>43</v>
      </c>
      <c r="D51" s="9">
        <v>14523</v>
      </c>
      <c r="E51" s="59">
        <v>515919088.12</v>
      </c>
      <c r="F51" s="38">
        <f t="shared" si="0"/>
        <v>35524.277912277081</v>
      </c>
    </row>
    <row r="52" spans="2:6">
      <c r="B52" s="617">
        <v>5103809</v>
      </c>
      <c r="C52" s="2" t="s">
        <v>44</v>
      </c>
      <c r="D52" s="9">
        <v>3452</v>
      </c>
      <c r="E52" s="59">
        <v>89421663.709999993</v>
      </c>
      <c r="F52" s="38">
        <f t="shared" si="0"/>
        <v>25904.305825608342</v>
      </c>
    </row>
    <row r="53" spans="2:6">
      <c r="B53" s="617">
        <v>5103858</v>
      </c>
      <c r="C53" s="2" t="s">
        <v>45</v>
      </c>
      <c r="D53" s="9">
        <v>7782</v>
      </c>
      <c r="E53" s="59">
        <v>442883339.26999998</v>
      </c>
      <c r="F53" s="38">
        <f t="shared" si="0"/>
        <v>56911.248942431252</v>
      </c>
    </row>
    <row r="54" spans="2:6">
      <c r="B54" s="617">
        <v>5103908</v>
      </c>
      <c r="C54" s="2" t="s">
        <v>46</v>
      </c>
      <c r="D54" s="9">
        <v>5592</v>
      </c>
      <c r="E54" s="59">
        <v>206427932.68000001</v>
      </c>
      <c r="F54" s="38">
        <f t="shared" si="0"/>
        <v>36914.866359084408</v>
      </c>
    </row>
    <row r="55" spans="2:6">
      <c r="B55" s="617">
        <v>5103957</v>
      </c>
      <c r="C55" s="2" t="s">
        <v>47</v>
      </c>
      <c r="D55" s="9">
        <v>3008</v>
      </c>
      <c r="E55" s="59">
        <v>79605949.379999995</v>
      </c>
      <c r="F55" s="38">
        <f t="shared" si="0"/>
        <v>26464.743809840424</v>
      </c>
    </row>
    <row r="56" spans="2:6">
      <c r="B56" s="617">
        <v>5104104</v>
      </c>
      <c r="C56" s="2" t="s">
        <v>48</v>
      </c>
      <c r="D56" s="9">
        <v>36130</v>
      </c>
      <c r="E56" s="59">
        <v>558875361.73000002</v>
      </c>
      <c r="F56" s="38">
        <f t="shared" si="0"/>
        <v>15468.457285635206</v>
      </c>
    </row>
    <row r="57" spans="2:6">
      <c r="B57" s="617">
        <v>5104203</v>
      </c>
      <c r="C57" s="2" t="s">
        <v>49</v>
      </c>
      <c r="D57" s="9">
        <v>15245</v>
      </c>
      <c r="E57" s="59">
        <v>296942179.33999997</v>
      </c>
      <c r="F57" s="38">
        <f t="shared" si="0"/>
        <v>19478.004548376513</v>
      </c>
    </row>
    <row r="58" spans="2:6">
      <c r="B58" s="617">
        <v>5104500</v>
      </c>
      <c r="C58" s="2" t="s">
        <v>50</v>
      </c>
      <c r="D58" s="9">
        <v>2779</v>
      </c>
      <c r="E58" s="59">
        <v>79772356.590000004</v>
      </c>
      <c r="F58" s="38">
        <f t="shared" si="0"/>
        <v>28705.417988485067</v>
      </c>
    </row>
    <row r="59" spans="2:6">
      <c r="B59" s="617">
        <v>5104526</v>
      </c>
      <c r="C59" s="2" t="s">
        <v>51</v>
      </c>
      <c r="D59" s="9">
        <v>7935</v>
      </c>
      <c r="E59" s="59">
        <v>932441299.17999995</v>
      </c>
      <c r="F59" s="38">
        <f t="shared" si="0"/>
        <v>117509.93058349086</v>
      </c>
    </row>
    <row r="60" spans="2:6">
      <c r="B60" s="617">
        <v>5104542</v>
      </c>
      <c r="C60" s="2" t="s">
        <v>52</v>
      </c>
      <c r="D60" s="9">
        <v>6885</v>
      </c>
      <c r="E60" s="59">
        <v>237624131.31999999</v>
      </c>
      <c r="F60" s="38">
        <f t="shared" si="0"/>
        <v>34513.308833696443</v>
      </c>
    </row>
    <row r="61" spans="2:6">
      <c r="B61" s="617">
        <v>5104559</v>
      </c>
      <c r="C61" s="2" t="s">
        <v>53</v>
      </c>
      <c r="D61" s="9">
        <v>3704</v>
      </c>
      <c r="E61" s="59">
        <v>185812943.56999999</v>
      </c>
      <c r="F61" s="38">
        <f t="shared" si="0"/>
        <v>50165.481525377967</v>
      </c>
    </row>
    <row r="62" spans="2:6">
      <c r="B62" s="617">
        <v>5104609</v>
      </c>
      <c r="C62" s="2" t="s">
        <v>54</v>
      </c>
      <c r="D62" s="9">
        <v>13525</v>
      </c>
      <c r="E62" s="59">
        <v>1478794253.47</v>
      </c>
      <c r="F62" s="38">
        <f t="shared" si="0"/>
        <v>109337.83759482441</v>
      </c>
    </row>
    <row r="63" spans="2:6">
      <c r="B63" s="617">
        <v>5104807</v>
      </c>
      <c r="C63" s="2" t="s">
        <v>55</v>
      </c>
      <c r="D63" s="9">
        <v>27921</v>
      </c>
      <c r="E63" s="59">
        <v>609689604.51999998</v>
      </c>
      <c r="F63" s="38">
        <f t="shared" si="0"/>
        <v>21836.238118978545</v>
      </c>
    </row>
    <row r="64" spans="2:6">
      <c r="B64" s="617">
        <v>5104906</v>
      </c>
      <c r="C64" s="2" t="s">
        <v>56</v>
      </c>
      <c r="D64" s="9">
        <v>8451</v>
      </c>
      <c r="E64" s="59">
        <v>59599312.310000002</v>
      </c>
      <c r="F64" s="38">
        <f t="shared" si="0"/>
        <v>7052.3384581706314</v>
      </c>
    </row>
    <row r="65" spans="2:6">
      <c r="B65" s="617">
        <v>5105002</v>
      </c>
      <c r="C65" s="2" t="s">
        <v>57</v>
      </c>
      <c r="D65" s="9">
        <v>8582</v>
      </c>
      <c r="E65" s="59">
        <v>295571661.89999998</v>
      </c>
      <c r="F65" s="38">
        <f t="shared" si="0"/>
        <v>34440.883465392682</v>
      </c>
    </row>
    <row r="66" spans="2:6">
      <c r="B66" s="617">
        <v>5105101</v>
      </c>
      <c r="C66" s="2" t="s">
        <v>58</v>
      </c>
      <c r="D66" s="9">
        <v>35130</v>
      </c>
      <c r="E66" s="59">
        <v>847262353.05999994</v>
      </c>
      <c r="F66" s="38">
        <f t="shared" si="0"/>
        <v>24117.914974665528</v>
      </c>
    </row>
    <row r="67" spans="2:6">
      <c r="B67" s="617">
        <v>5105150</v>
      </c>
      <c r="C67" s="2" t="s">
        <v>59</v>
      </c>
      <c r="D67" s="9">
        <v>41088</v>
      </c>
      <c r="E67" s="59">
        <v>866243156.52999997</v>
      </c>
      <c r="F67" s="38">
        <f t="shared" si="0"/>
        <v>21082.631340780761</v>
      </c>
    </row>
    <row r="68" spans="2:6">
      <c r="B68" s="617">
        <v>5105176</v>
      </c>
      <c r="C68" s="2" t="s">
        <v>60</v>
      </c>
      <c r="D68" s="9">
        <v>16351</v>
      </c>
      <c r="E68" s="59">
        <v>153875175.06</v>
      </c>
      <c r="F68" s="38">
        <f t="shared" si="0"/>
        <v>9410.7501106965938</v>
      </c>
    </row>
    <row r="69" spans="2:6">
      <c r="B69" s="617">
        <v>5105200</v>
      </c>
      <c r="C69" s="2" t="s">
        <v>61</v>
      </c>
      <c r="D69" s="9">
        <v>11168</v>
      </c>
      <c r="E69" s="59">
        <v>262131480.91</v>
      </c>
      <c r="F69" s="38">
        <f t="shared" si="0"/>
        <v>23471.658390938395</v>
      </c>
    </row>
    <row r="70" spans="2:6">
      <c r="B70" s="617">
        <v>5105234</v>
      </c>
      <c r="C70" s="2" t="s">
        <v>62</v>
      </c>
      <c r="D70" s="9">
        <v>6183</v>
      </c>
      <c r="E70" s="59">
        <v>205645658.13</v>
      </c>
      <c r="F70" s="38">
        <f t="shared" si="0"/>
        <v>33259.850902474529</v>
      </c>
    </row>
    <row r="71" spans="2:6">
      <c r="B71" s="617">
        <v>5105259</v>
      </c>
      <c r="C71" s="2" t="s">
        <v>63</v>
      </c>
      <c r="D71" s="9">
        <v>67620</v>
      </c>
      <c r="E71" s="59">
        <v>3716825637.3600001</v>
      </c>
      <c r="F71" s="38">
        <f t="shared" si="0"/>
        <v>54966.365533274184</v>
      </c>
    </row>
    <row r="72" spans="2:6">
      <c r="B72" s="617">
        <v>5105309</v>
      </c>
      <c r="C72" s="2" t="s">
        <v>64</v>
      </c>
      <c r="D72" s="9">
        <v>2055</v>
      </c>
      <c r="E72" s="59">
        <v>12004919.68</v>
      </c>
      <c r="F72" s="38">
        <f t="shared" si="0"/>
        <v>5841.8100632603409</v>
      </c>
    </row>
    <row r="73" spans="2:6">
      <c r="B73" s="617">
        <v>5105580</v>
      </c>
      <c r="C73" s="2" t="s">
        <v>65</v>
      </c>
      <c r="D73" s="9">
        <v>10301</v>
      </c>
      <c r="E73" s="59">
        <v>353158716.35000002</v>
      </c>
      <c r="F73" s="38">
        <f t="shared" si="0"/>
        <v>34283.925478108926</v>
      </c>
    </row>
    <row r="74" spans="2:6">
      <c r="B74" s="617">
        <v>5105606</v>
      </c>
      <c r="C74" s="2" t="s">
        <v>66</v>
      </c>
      <c r="D74" s="9">
        <v>16793</v>
      </c>
      <c r="E74" s="59">
        <v>753720314.73000002</v>
      </c>
      <c r="F74" s="38">
        <f t="shared" ref="F74:F137" si="1">E74/D74</f>
        <v>44883.005700589536</v>
      </c>
    </row>
    <row r="75" spans="2:6">
      <c r="B75" s="617">
        <v>5105622</v>
      </c>
      <c r="C75" s="2" t="s">
        <v>67</v>
      </c>
      <c r="D75" s="9">
        <v>27937</v>
      </c>
      <c r="E75" s="59">
        <v>544297866.54999995</v>
      </c>
      <c r="F75" s="38">
        <f t="shared" si="1"/>
        <v>19483.046373984322</v>
      </c>
    </row>
    <row r="76" spans="2:6">
      <c r="B76" s="617">
        <v>5105903</v>
      </c>
      <c r="C76" s="2" t="s">
        <v>68</v>
      </c>
      <c r="D76" s="9">
        <v>15334</v>
      </c>
      <c r="E76" s="59">
        <v>764881004.47000003</v>
      </c>
      <c r="F76" s="38">
        <f t="shared" si="1"/>
        <v>49881.375014347206</v>
      </c>
    </row>
    <row r="77" spans="2:6">
      <c r="B77" s="617">
        <v>5106000</v>
      </c>
      <c r="C77" s="2" t="s">
        <v>69</v>
      </c>
      <c r="D77" s="9">
        <v>5923</v>
      </c>
      <c r="E77" s="59">
        <v>179631885.41</v>
      </c>
      <c r="F77" s="38">
        <f t="shared" si="1"/>
        <v>30327.855041364171</v>
      </c>
    </row>
    <row r="78" spans="2:6">
      <c r="B78" s="617">
        <v>5106109</v>
      </c>
      <c r="C78" s="2" t="s">
        <v>70</v>
      </c>
      <c r="D78" s="9">
        <v>13202</v>
      </c>
      <c r="E78" s="59">
        <v>280934855.29000002</v>
      </c>
      <c r="F78" s="38">
        <f t="shared" si="1"/>
        <v>21279.719382669293</v>
      </c>
    </row>
    <row r="79" spans="2:6">
      <c r="B79" s="617">
        <v>5106158</v>
      </c>
      <c r="C79" s="2" t="s">
        <v>71</v>
      </c>
      <c r="D79" s="9">
        <v>15660</v>
      </c>
      <c r="E79" s="59">
        <v>261532953.91</v>
      </c>
      <c r="F79" s="38">
        <f t="shared" si="1"/>
        <v>16700.699483397191</v>
      </c>
    </row>
    <row r="80" spans="2:6">
      <c r="B80" s="617">
        <v>5106208</v>
      </c>
      <c r="C80" s="2" t="s">
        <v>72</v>
      </c>
      <c r="D80" s="9">
        <v>3732</v>
      </c>
      <c r="E80" s="59">
        <v>83098756.489999995</v>
      </c>
      <c r="F80" s="38">
        <f t="shared" si="1"/>
        <v>22266.547826902464</v>
      </c>
    </row>
    <row r="81" spans="2:6">
      <c r="B81" s="617">
        <v>5106216</v>
      </c>
      <c r="C81" s="2" t="s">
        <v>73</v>
      </c>
      <c r="D81" s="9">
        <v>12832</v>
      </c>
      <c r="E81" s="59">
        <v>547242468.80999994</v>
      </c>
      <c r="F81" s="38">
        <f t="shared" si="1"/>
        <v>42646.701122973813</v>
      </c>
    </row>
    <row r="82" spans="2:6">
      <c r="B82" s="617">
        <v>5108808</v>
      </c>
      <c r="C82" s="2" t="s">
        <v>74</v>
      </c>
      <c r="D82" s="9">
        <v>4460</v>
      </c>
      <c r="E82" s="59">
        <v>114261141.33</v>
      </c>
      <c r="F82" s="38">
        <f t="shared" si="1"/>
        <v>25619.089984304934</v>
      </c>
    </row>
    <row r="83" spans="2:6">
      <c r="B83" s="617">
        <v>5106182</v>
      </c>
      <c r="C83" s="2" t="s">
        <v>75</v>
      </c>
      <c r="D83" s="9">
        <v>6751</v>
      </c>
      <c r="E83" s="59">
        <v>277096454.39999998</v>
      </c>
      <c r="F83" s="38">
        <f t="shared" si="1"/>
        <v>41045.245800622128</v>
      </c>
    </row>
    <row r="84" spans="2:6">
      <c r="B84" s="617">
        <v>5108857</v>
      </c>
      <c r="C84" s="2" t="s">
        <v>76</v>
      </c>
      <c r="D84" s="9">
        <v>3306</v>
      </c>
      <c r="E84" s="59">
        <v>364028397.44</v>
      </c>
      <c r="F84" s="38">
        <f t="shared" si="1"/>
        <v>110111.43298245614</v>
      </c>
    </row>
    <row r="85" spans="2:6">
      <c r="B85" s="617">
        <v>5108907</v>
      </c>
      <c r="C85" s="2" t="s">
        <v>77</v>
      </c>
      <c r="D85" s="9">
        <v>8850</v>
      </c>
      <c r="E85" s="59">
        <v>506252235.67000002</v>
      </c>
      <c r="F85" s="38">
        <f t="shared" si="1"/>
        <v>57203.642448587576</v>
      </c>
    </row>
    <row r="86" spans="2:6">
      <c r="B86" s="617">
        <v>5108956</v>
      </c>
      <c r="C86" s="2" t="s">
        <v>78</v>
      </c>
      <c r="D86" s="9">
        <v>9277</v>
      </c>
      <c r="E86" s="59">
        <v>264488088.62</v>
      </c>
      <c r="F86" s="38">
        <f t="shared" si="1"/>
        <v>28510.088241888541</v>
      </c>
    </row>
    <row r="87" spans="2:6">
      <c r="B87" s="617">
        <v>5106224</v>
      </c>
      <c r="C87" s="2" t="s">
        <v>79</v>
      </c>
      <c r="D87" s="9">
        <v>46813</v>
      </c>
      <c r="E87" s="59">
        <v>3094010301.27</v>
      </c>
      <c r="F87" s="38">
        <f t="shared" si="1"/>
        <v>66092.972064811052</v>
      </c>
    </row>
    <row r="88" spans="2:6">
      <c r="B88" s="617">
        <v>5106174</v>
      </c>
      <c r="C88" s="2" t="s">
        <v>80</v>
      </c>
      <c r="D88" s="9">
        <v>3932</v>
      </c>
      <c r="E88" s="59">
        <v>51149276.950000003</v>
      </c>
      <c r="F88" s="38">
        <f t="shared" si="1"/>
        <v>13008.4631103764</v>
      </c>
    </row>
    <row r="89" spans="2:6">
      <c r="B89" s="617">
        <v>5106232</v>
      </c>
      <c r="C89" s="2" t="s">
        <v>81</v>
      </c>
      <c r="D89" s="9">
        <v>20563</v>
      </c>
      <c r="E89" s="59">
        <v>679440048.22000003</v>
      </c>
      <c r="F89" s="38">
        <f t="shared" si="1"/>
        <v>33041.873667266453</v>
      </c>
    </row>
    <row r="90" spans="2:6">
      <c r="B90" s="617">
        <v>5106190</v>
      </c>
      <c r="C90" s="2" t="s">
        <v>82</v>
      </c>
      <c r="D90" s="9">
        <v>3737</v>
      </c>
      <c r="E90" s="59">
        <v>206986477.30000001</v>
      </c>
      <c r="F90" s="38">
        <f t="shared" si="1"/>
        <v>55388.407091249668</v>
      </c>
    </row>
    <row r="91" spans="2:6">
      <c r="B91" s="617">
        <v>5106240</v>
      </c>
      <c r="C91" s="2" t="s">
        <v>83</v>
      </c>
      <c r="D91" s="9">
        <v>12264</v>
      </c>
      <c r="E91" s="59">
        <v>1121685108.52</v>
      </c>
      <c r="F91" s="38">
        <f t="shared" si="1"/>
        <v>91461.603760600134</v>
      </c>
    </row>
    <row r="92" spans="2:6">
      <c r="B92" s="617">
        <v>5106257</v>
      </c>
      <c r="C92" s="2" t="s">
        <v>84</v>
      </c>
      <c r="D92" s="9">
        <v>21514</v>
      </c>
      <c r="E92" s="59">
        <v>592190551.20000005</v>
      </c>
      <c r="F92" s="38">
        <f t="shared" si="1"/>
        <v>27525.82277586688</v>
      </c>
    </row>
    <row r="93" spans="2:6">
      <c r="B93" s="617">
        <v>5106273</v>
      </c>
      <c r="C93" s="2" t="s">
        <v>85</v>
      </c>
      <c r="D93" s="9">
        <v>4022</v>
      </c>
      <c r="E93" s="59">
        <v>99319441.989999995</v>
      </c>
      <c r="F93" s="38">
        <f t="shared" si="1"/>
        <v>24694.043259572351</v>
      </c>
    </row>
    <row r="94" spans="2:6">
      <c r="B94" s="617">
        <v>5106265</v>
      </c>
      <c r="C94" s="2" t="s">
        <v>86</v>
      </c>
      <c r="D94" s="9">
        <v>9363</v>
      </c>
      <c r="E94" s="59">
        <v>362235576.25</v>
      </c>
      <c r="F94" s="38">
        <f t="shared" si="1"/>
        <v>38687.982083733848</v>
      </c>
    </row>
    <row r="95" spans="2:6">
      <c r="B95" s="617">
        <v>5106315</v>
      </c>
      <c r="C95" s="2" t="s">
        <v>87</v>
      </c>
      <c r="D95" s="9">
        <v>2705</v>
      </c>
      <c r="E95" s="59">
        <v>19141574.940000001</v>
      </c>
      <c r="F95" s="38">
        <f t="shared" si="1"/>
        <v>7076.3678151571166</v>
      </c>
    </row>
    <row r="96" spans="2:6">
      <c r="B96" s="617">
        <v>5106281</v>
      </c>
      <c r="C96" s="2" t="s">
        <v>88</v>
      </c>
      <c r="D96" s="9">
        <v>4949</v>
      </c>
      <c r="E96" s="59">
        <v>347383457.42000002</v>
      </c>
      <c r="F96" s="38">
        <f t="shared" si="1"/>
        <v>70192.656581127507</v>
      </c>
    </row>
    <row r="97" spans="2:6">
      <c r="B97" s="617">
        <v>5106299</v>
      </c>
      <c r="C97" s="2" t="s">
        <v>89</v>
      </c>
      <c r="D97" s="9">
        <v>11257</v>
      </c>
      <c r="E97" s="59">
        <v>284840676.94</v>
      </c>
      <c r="F97" s="38">
        <f t="shared" si="1"/>
        <v>25303.426929021942</v>
      </c>
    </row>
    <row r="98" spans="2:6">
      <c r="B98" s="617">
        <v>5106307</v>
      </c>
      <c r="C98" s="2" t="s">
        <v>90</v>
      </c>
      <c r="D98" s="9">
        <v>22874</v>
      </c>
      <c r="E98" s="59">
        <v>857300753.30999994</v>
      </c>
      <c r="F98" s="38">
        <f t="shared" si="1"/>
        <v>37479.266997901548</v>
      </c>
    </row>
    <row r="99" spans="2:6">
      <c r="B99" s="617">
        <v>5106372</v>
      </c>
      <c r="C99" s="2" t="s">
        <v>91</v>
      </c>
      <c r="D99" s="9">
        <v>17793</v>
      </c>
      <c r="E99" s="59">
        <v>1134129427.5799999</v>
      </c>
      <c r="F99" s="38">
        <f t="shared" si="1"/>
        <v>63740.202752767938</v>
      </c>
    </row>
    <row r="100" spans="2:6">
      <c r="B100" s="617">
        <v>5106422</v>
      </c>
      <c r="C100" s="2" t="s">
        <v>92</v>
      </c>
      <c r="D100" s="9">
        <v>35338</v>
      </c>
      <c r="E100" s="59">
        <v>378113812.01999998</v>
      </c>
      <c r="F100" s="38">
        <f t="shared" si="1"/>
        <v>10699.921105325711</v>
      </c>
    </row>
    <row r="101" spans="2:6">
      <c r="B101" s="617">
        <v>5106455</v>
      </c>
      <c r="C101" s="2" t="s">
        <v>93</v>
      </c>
      <c r="D101" s="9">
        <v>2649</v>
      </c>
      <c r="E101" s="59">
        <v>112087834.33</v>
      </c>
      <c r="F101" s="38">
        <f t="shared" si="1"/>
        <v>42313.263242733105</v>
      </c>
    </row>
    <row r="102" spans="2:6">
      <c r="B102" s="617">
        <v>5106505</v>
      </c>
      <c r="C102" s="2" t="s">
        <v>94</v>
      </c>
      <c r="D102" s="9">
        <v>32915</v>
      </c>
      <c r="E102" s="59">
        <v>341731069.89999998</v>
      </c>
      <c r="F102" s="38">
        <f t="shared" si="1"/>
        <v>10382.229071851738</v>
      </c>
    </row>
    <row r="103" spans="2:6">
      <c r="B103" s="617">
        <v>5106653</v>
      </c>
      <c r="C103" s="2" t="s">
        <v>95</v>
      </c>
      <c r="D103" s="9">
        <v>6843</v>
      </c>
      <c r="E103" s="59">
        <v>60338246.119999997</v>
      </c>
      <c r="F103" s="38">
        <f t="shared" si="1"/>
        <v>8817.5136811340053</v>
      </c>
    </row>
    <row r="104" spans="2:6">
      <c r="B104" s="617">
        <v>5106703</v>
      </c>
      <c r="C104" s="2" t="s">
        <v>96</v>
      </c>
      <c r="D104" s="9">
        <v>1550</v>
      </c>
      <c r="E104" s="59">
        <v>10652082.640000001</v>
      </c>
      <c r="F104" s="38">
        <f t="shared" si="1"/>
        <v>6872.311380645162</v>
      </c>
    </row>
    <row r="105" spans="2:6">
      <c r="B105" s="617">
        <v>5106752</v>
      </c>
      <c r="C105" s="2" t="s">
        <v>97</v>
      </c>
      <c r="D105" s="9">
        <v>45774</v>
      </c>
      <c r="E105" s="59">
        <v>1172402913.7</v>
      </c>
      <c r="F105" s="38">
        <f t="shared" si="1"/>
        <v>25612.85694280596</v>
      </c>
    </row>
    <row r="106" spans="2:6">
      <c r="B106" s="617">
        <v>5106778</v>
      </c>
      <c r="C106" s="2" t="s">
        <v>98</v>
      </c>
      <c r="D106" s="9">
        <v>12685</v>
      </c>
      <c r="E106" s="59">
        <v>260153566.24000001</v>
      </c>
      <c r="F106" s="38">
        <f t="shared" si="1"/>
        <v>20508.75571462357</v>
      </c>
    </row>
    <row r="107" spans="2:6">
      <c r="B107" s="617">
        <v>5106802</v>
      </c>
      <c r="C107" s="2" t="s">
        <v>99</v>
      </c>
      <c r="D107" s="9">
        <v>5392</v>
      </c>
      <c r="E107" s="59">
        <v>499603994.43000001</v>
      </c>
      <c r="F107" s="38">
        <f t="shared" si="1"/>
        <v>92656.527156899116</v>
      </c>
    </row>
    <row r="108" spans="2:6">
      <c r="B108" s="617">
        <v>5106828</v>
      </c>
      <c r="C108" s="2" t="s">
        <v>100</v>
      </c>
      <c r="D108" s="9">
        <v>12097</v>
      </c>
      <c r="E108" s="59">
        <v>466153352.57999998</v>
      </c>
      <c r="F108" s="38">
        <f t="shared" si="1"/>
        <v>38534.624500289327</v>
      </c>
    </row>
    <row r="109" spans="2:6">
      <c r="B109" s="617">
        <v>5106851</v>
      </c>
      <c r="C109" s="2" t="s">
        <v>101</v>
      </c>
      <c r="D109" s="9">
        <v>2877</v>
      </c>
      <c r="E109" s="59">
        <v>64933803.969999999</v>
      </c>
      <c r="F109" s="38">
        <f t="shared" si="1"/>
        <v>22569.970097323599</v>
      </c>
    </row>
    <row r="110" spans="2:6">
      <c r="B110" s="617">
        <v>5107008</v>
      </c>
      <c r="C110" s="2" t="s">
        <v>102</v>
      </c>
      <c r="D110" s="9">
        <v>16021</v>
      </c>
      <c r="E110" s="59">
        <v>629057415.95000005</v>
      </c>
      <c r="F110" s="38">
        <f t="shared" si="1"/>
        <v>39264.553770051811</v>
      </c>
    </row>
    <row r="111" spans="2:6">
      <c r="B111" s="617">
        <v>5107040</v>
      </c>
      <c r="C111" s="2" t="s">
        <v>103</v>
      </c>
      <c r="D111" s="9">
        <v>62983</v>
      </c>
      <c r="E111" s="59">
        <v>3562711441.73</v>
      </c>
      <c r="F111" s="38">
        <f t="shared" si="1"/>
        <v>56566.239171363704</v>
      </c>
    </row>
    <row r="112" spans="2:6">
      <c r="B112" s="617">
        <v>5107065</v>
      </c>
      <c r="C112" s="2" t="s">
        <v>104</v>
      </c>
      <c r="D112" s="9">
        <v>17937</v>
      </c>
      <c r="E112" s="59">
        <v>1657996349.4200001</v>
      </c>
      <c r="F112" s="38">
        <f t="shared" si="1"/>
        <v>92434.428801917835</v>
      </c>
    </row>
    <row r="113" spans="2:6">
      <c r="B113" s="617">
        <v>5107156</v>
      </c>
      <c r="C113" s="2" t="s">
        <v>105</v>
      </c>
      <c r="D113" s="9">
        <v>2743</v>
      </c>
      <c r="E113" s="59">
        <v>24397857.77</v>
      </c>
      <c r="F113" s="38">
        <f t="shared" si="1"/>
        <v>8894.5890521327019</v>
      </c>
    </row>
    <row r="114" spans="2:6">
      <c r="B114" s="617">
        <v>5107180</v>
      </c>
      <c r="C114" s="2" t="s">
        <v>106</v>
      </c>
      <c r="D114" s="9">
        <v>10329</v>
      </c>
      <c r="E114" s="59">
        <v>299413710.56999999</v>
      </c>
      <c r="F114" s="38">
        <f t="shared" si="1"/>
        <v>28987.676500145222</v>
      </c>
    </row>
    <row r="115" spans="2:6">
      <c r="B115" s="617">
        <v>5107198</v>
      </c>
      <c r="C115" s="2" t="s">
        <v>107</v>
      </c>
      <c r="D115" s="9">
        <v>2422</v>
      </c>
      <c r="E115" s="59">
        <v>83189209</v>
      </c>
      <c r="F115" s="38">
        <f t="shared" si="1"/>
        <v>34347.319983484726</v>
      </c>
    </row>
    <row r="116" spans="2:6">
      <c r="B116" s="617">
        <v>5107206</v>
      </c>
      <c r="C116" s="2" t="s">
        <v>108</v>
      </c>
      <c r="D116" s="9">
        <v>5153</v>
      </c>
      <c r="E116" s="59">
        <v>52836725.210000001</v>
      </c>
      <c r="F116" s="38">
        <f t="shared" si="1"/>
        <v>10253.585330875219</v>
      </c>
    </row>
    <row r="117" spans="2:6">
      <c r="B117" s="617">
        <v>5107578</v>
      </c>
      <c r="C117" s="2" t="s">
        <v>109</v>
      </c>
      <c r="D117" s="9">
        <v>4036</v>
      </c>
      <c r="E117" s="59">
        <v>129147407.31999999</v>
      </c>
      <c r="F117" s="38">
        <f t="shared" si="1"/>
        <v>31998.862071357777</v>
      </c>
    </row>
    <row r="118" spans="2:6">
      <c r="B118" s="617">
        <v>5107602</v>
      </c>
      <c r="C118" s="2" t="s">
        <v>110</v>
      </c>
      <c r="D118" s="9">
        <v>236067</v>
      </c>
      <c r="E118" s="59">
        <v>10639372482.48</v>
      </c>
      <c r="F118" s="38">
        <f t="shared" si="1"/>
        <v>45069.29169464601</v>
      </c>
    </row>
    <row r="119" spans="2:6">
      <c r="B119" s="617">
        <v>5107701</v>
      </c>
      <c r="C119" s="2" t="s">
        <v>111</v>
      </c>
      <c r="D119" s="9">
        <v>17067</v>
      </c>
      <c r="E119" s="59">
        <v>338679741.16000003</v>
      </c>
      <c r="F119" s="38">
        <f t="shared" si="1"/>
        <v>19844.128502958927</v>
      </c>
    </row>
    <row r="120" spans="2:6">
      <c r="B120" s="617">
        <v>5107750</v>
      </c>
      <c r="C120" s="2" t="s">
        <v>112</v>
      </c>
      <c r="D120" s="9">
        <v>3295</v>
      </c>
      <c r="E120" s="59">
        <v>99743212.129999995</v>
      </c>
      <c r="F120" s="38">
        <f t="shared" si="1"/>
        <v>30271.081071320179</v>
      </c>
    </row>
    <row r="121" spans="2:6">
      <c r="B121" s="617">
        <v>5107248</v>
      </c>
      <c r="C121" s="2" t="s">
        <v>113</v>
      </c>
      <c r="D121" s="9">
        <v>4563</v>
      </c>
      <c r="E121" s="59">
        <v>453349846.07999998</v>
      </c>
      <c r="F121" s="38">
        <f t="shared" si="1"/>
        <v>99353.461775147924</v>
      </c>
    </row>
    <row r="122" spans="2:6">
      <c r="B122" s="617">
        <v>5107743</v>
      </c>
      <c r="C122" s="2" t="s">
        <v>114</v>
      </c>
      <c r="D122" s="9">
        <v>2633</v>
      </c>
      <c r="E122" s="59">
        <v>119865817.81999999</v>
      </c>
      <c r="F122" s="38">
        <f t="shared" si="1"/>
        <v>45524.427580706419</v>
      </c>
    </row>
    <row r="123" spans="2:6">
      <c r="B123" s="617">
        <v>5107768</v>
      </c>
      <c r="C123" s="2" t="s">
        <v>115</v>
      </c>
      <c r="D123" s="9">
        <v>3526</v>
      </c>
      <c r="E123" s="59">
        <v>665470158.46000004</v>
      </c>
      <c r="F123" s="38">
        <f t="shared" si="1"/>
        <v>188732.31947249008</v>
      </c>
    </row>
    <row r="124" spans="2:6">
      <c r="B124" s="617">
        <v>5107776</v>
      </c>
      <c r="C124" s="2" t="s">
        <v>116</v>
      </c>
      <c r="D124" s="9">
        <v>8460</v>
      </c>
      <c r="E124" s="59">
        <v>164723442.25</v>
      </c>
      <c r="F124" s="38">
        <f t="shared" si="1"/>
        <v>19470.85605791962</v>
      </c>
    </row>
    <row r="125" spans="2:6">
      <c r="B125" s="617">
        <v>5107263</v>
      </c>
      <c r="C125" s="2" t="s">
        <v>117</v>
      </c>
      <c r="D125" s="9">
        <v>3155</v>
      </c>
      <c r="E125" s="59">
        <v>108908079.79000001</v>
      </c>
      <c r="F125" s="38">
        <f t="shared" si="1"/>
        <v>34519.201201267831</v>
      </c>
    </row>
    <row r="126" spans="2:6">
      <c r="B126" s="617">
        <v>5107792</v>
      </c>
      <c r="C126" s="2" t="s">
        <v>118</v>
      </c>
      <c r="D126" s="9">
        <v>5323</v>
      </c>
      <c r="E126" s="59">
        <v>378937313.44999999</v>
      </c>
      <c r="F126" s="38">
        <f t="shared" si="1"/>
        <v>71188.674328386245</v>
      </c>
    </row>
    <row r="127" spans="2:6">
      <c r="B127" s="617">
        <v>5107800</v>
      </c>
      <c r="C127" s="2" t="s">
        <v>119</v>
      </c>
      <c r="D127" s="9">
        <v>16819</v>
      </c>
      <c r="E127" s="59">
        <v>386450381.69</v>
      </c>
      <c r="F127" s="38">
        <f t="shared" si="1"/>
        <v>22977.013002556632</v>
      </c>
    </row>
    <row r="128" spans="2:6">
      <c r="B128" s="617">
        <v>5107859</v>
      </c>
      <c r="C128" s="2" t="s">
        <v>120</v>
      </c>
      <c r="D128" s="9">
        <v>11801</v>
      </c>
      <c r="E128" s="59">
        <v>869872965.70000005</v>
      </c>
      <c r="F128" s="38">
        <f t="shared" si="1"/>
        <v>73711.801177866291</v>
      </c>
    </row>
    <row r="129" spans="2:6">
      <c r="B129" s="617">
        <v>5107297</v>
      </c>
      <c r="C129" s="2" t="s">
        <v>121</v>
      </c>
      <c r="D129" s="9">
        <v>4105</v>
      </c>
      <c r="E129" s="59">
        <v>56125239.560000002</v>
      </c>
      <c r="F129" s="38">
        <f t="shared" si="1"/>
        <v>13672.409149817297</v>
      </c>
    </row>
    <row r="130" spans="2:6">
      <c r="B130" s="617">
        <v>5107305</v>
      </c>
      <c r="C130" s="2" t="s">
        <v>122</v>
      </c>
      <c r="D130" s="9">
        <v>21011</v>
      </c>
      <c r="E130" s="59">
        <v>693483782.45000005</v>
      </c>
      <c r="F130" s="38">
        <f t="shared" si="1"/>
        <v>33005.748534101185</v>
      </c>
    </row>
    <row r="131" spans="2:6">
      <c r="B131" s="617">
        <v>5107354</v>
      </c>
      <c r="C131" s="2" t="s">
        <v>123</v>
      </c>
      <c r="D131" s="9">
        <v>5620</v>
      </c>
      <c r="E131" s="59">
        <v>320337544.18000001</v>
      </c>
      <c r="F131" s="38">
        <f t="shared" si="1"/>
        <v>56999.563021352311</v>
      </c>
    </row>
    <row r="132" spans="2:6">
      <c r="B132" s="617">
        <v>5107107</v>
      </c>
      <c r="C132" s="2" t="s">
        <v>124</v>
      </c>
      <c r="D132" s="9">
        <v>18846</v>
      </c>
      <c r="E132" s="59">
        <v>266141010.63999999</v>
      </c>
      <c r="F132" s="38">
        <f t="shared" si="1"/>
        <v>14121.883192189323</v>
      </c>
    </row>
    <row r="133" spans="2:6">
      <c r="B133" s="617">
        <v>5107404</v>
      </c>
      <c r="C133" s="2" t="s">
        <v>125</v>
      </c>
      <c r="D133" s="9">
        <v>4779</v>
      </c>
      <c r="E133" s="59">
        <v>22706687.329999998</v>
      </c>
      <c r="F133" s="38">
        <f t="shared" si="1"/>
        <v>4751.3470035572291</v>
      </c>
    </row>
    <row r="134" spans="2:6">
      <c r="B134" s="617">
        <v>5107875</v>
      </c>
      <c r="C134" s="2" t="s">
        <v>126</v>
      </c>
      <c r="D134" s="9">
        <v>26695</v>
      </c>
      <c r="E134" s="59">
        <v>3405324803.1599998</v>
      </c>
      <c r="F134" s="38">
        <f t="shared" si="1"/>
        <v>127564.14321633264</v>
      </c>
    </row>
    <row r="135" spans="2:6">
      <c r="B135" s="617">
        <v>5107883</v>
      </c>
      <c r="C135" s="2" t="s">
        <v>127</v>
      </c>
      <c r="D135" s="9">
        <v>1678</v>
      </c>
      <c r="E135" s="59">
        <v>38926121.130000003</v>
      </c>
      <c r="F135" s="38">
        <f t="shared" si="1"/>
        <v>23197.926775923719</v>
      </c>
    </row>
    <row r="136" spans="2:6">
      <c r="B136" s="617">
        <v>5107909</v>
      </c>
      <c r="C136" s="2" t="s">
        <v>128</v>
      </c>
      <c r="D136" s="9">
        <v>146005</v>
      </c>
      <c r="E136" s="59">
        <v>4153764127.71</v>
      </c>
      <c r="F136" s="38">
        <f t="shared" si="1"/>
        <v>28449.46493414609</v>
      </c>
    </row>
    <row r="137" spans="2:6">
      <c r="B137" s="617">
        <v>5107925</v>
      </c>
      <c r="C137" s="2" t="s">
        <v>129</v>
      </c>
      <c r="D137" s="9">
        <v>92769</v>
      </c>
      <c r="E137" s="59">
        <v>5546080205.5200005</v>
      </c>
      <c r="F137" s="38">
        <f t="shared" si="1"/>
        <v>59783.766188274109</v>
      </c>
    </row>
    <row r="138" spans="2:6">
      <c r="B138" s="617">
        <v>5107941</v>
      </c>
      <c r="C138" s="2" t="s">
        <v>130</v>
      </c>
      <c r="D138" s="9">
        <v>9414</v>
      </c>
      <c r="E138" s="59">
        <v>613773528.5</v>
      </c>
      <c r="F138" s="38">
        <f t="shared" ref="F138:F149" si="2">E138/D138</f>
        <v>65197.95288931379</v>
      </c>
    </row>
    <row r="139" spans="2:6">
      <c r="B139" s="617">
        <v>5107958</v>
      </c>
      <c r="C139" s="2" t="s">
        <v>131</v>
      </c>
      <c r="D139" s="9">
        <v>105704</v>
      </c>
      <c r="E139" s="59">
        <v>2082305625.8900001</v>
      </c>
      <c r="F139" s="38">
        <f t="shared" si="2"/>
        <v>19699.402348917734</v>
      </c>
    </row>
    <row r="140" spans="2:6">
      <c r="B140" s="617">
        <v>5108006</v>
      </c>
      <c r="C140" s="2" t="s">
        <v>132</v>
      </c>
      <c r="D140" s="9">
        <v>14046</v>
      </c>
      <c r="E140" s="59">
        <v>889903361</v>
      </c>
      <c r="F140" s="38">
        <f t="shared" si="2"/>
        <v>63356.35490531112</v>
      </c>
    </row>
    <row r="141" spans="2:6">
      <c r="B141" s="617">
        <v>5108055</v>
      </c>
      <c r="C141" s="2" t="s">
        <v>133</v>
      </c>
      <c r="D141" s="9">
        <v>9476</v>
      </c>
      <c r="E141" s="59">
        <v>328070677.06</v>
      </c>
      <c r="F141" s="38">
        <f t="shared" si="2"/>
        <v>34621.219613761081</v>
      </c>
    </row>
    <row r="142" spans="2:6">
      <c r="B142" s="617">
        <v>5108105</v>
      </c>
      <c r="C142" s="2" t="s">
        <v>134</v>
      </c>
      <c r="D142" s="9">
        <v>3824</v>
      </c>
      <c r="E142" s="59">
        <v>130741188.48</v>
      </c>
      <c r="F142" s="38">
        <f t="shared" si="2"/>
        <v>34189.641338912137</v>
      </c>
    </row>
    <row r="143" spans="2:6">
      <c r="B143" s="617">
        <v>5108204</v>
      </c>
      <c r="C143" s="2" t="s">
        <v>135</v>
      </c>
      <c r="D143" s="9">
        <v>3547</v>
      </c>
      <c r="E143" s="59">
        <v>96855133.780000001</v>
      </c>
      <c r="F143" s="38">
        <f t="shared" si="2"/>
        <v>27306.211948125176</v>
      </c>
    </row>
    <row r="144" spans="2:6">
      <c r="B144" s="617">
        <v>5108303</v>
      </c>
      <c r="C144" s="2" t="s">
        <v>136</v>
      </c>
      <c r="D144" s="9">
        <v>3490</v>
      </c>
      <c r="E144" s="59">
        <v>147850346.34999999</v>
      </c>
      <c r="F144" s="38">
        <f t="shared" si="2"/>
        <v>42363.99608882521</v>
      </c>
    </row>
    <row r="145" spans="2:6">
      <c r="B145" s="617">
        <v>5108352</v>
      </c>
      <c r="C145" s="2" t="s">
        <v>137</v>
      </c>
      <c r="D145" s="9">
        <v>3126</v>
      </c>
      <c r="E145" s="59">
        <v>74648960.680000007</v>
      </c>
      <c r="F145" s="38">
        <f t="shared" si="2"/>
        <v>23880.025809341012</v>
      </c>
    </row>
    <row r="146" spans="2:6">
      <c r="B146" s="617">
        <v>5108402</v>
      </c>
      <c r="C146" s="2" t="s">
        <v>138</v>
      </c>
      <c r="D146" s="9">
        <v>287882</v>
      </c>
      <c r="E146" s="59">
        <v>4842647512.3000002</v>
      </c>
      <c r="F146" s="38">
        <f t="shared" si="2"/>
        <v>16821.640506526979</v>
      </c>
    </row>
    <row r="147" spans="2:6">
      <c r="B147" s="617">
        <v>5108501</v>
      </c>
      <c r="C147" s="2" t="s">
        <v>139</v>
      </c>
      <c r="D147" s="9">
        <v>11402</v>
      </c>
      <c r="E147" s="59">
        <v>526739294.92000002</v>
      </c>
      <c r="F147" s="38">
        <f t="shared" si="2"/>
        <v>46197.096554990356</v>
      </c>
    </row>
    <row r="148" spans="2:6">
      <c r="B148" s="617">
        <v>5105507</v>
      </c>
      <c r="C148" s="2" t="s">
        <v>140</v>
      </c>
      <c r="D148" s="9">
        <v>16271</v>
      </c>
      <c r="E148" s="59">
        <v>576882008.84000003</v>
      </c>
      <c r="F148" s="38">
        <f t="shared" si="2"/>
        <v>35454.613044066129</v>
      </c>
    </row>
    <row r="149" spans="2:6">
      <c r="B149" s="618">
        <v>5108600</v>
      </c>
      <c r="C149" s="6" t="s">
        <v>141</v>
      </c>
      <c r="D149" s="11">
        <v>26496</v>
      </c>
      <c r="E149" s="61">
        <v>443323927.66000003</v>
      </c>
      <c r="F149" s="40">
        <f t="shared" si="2"/>
        <v>16731.730361564012</v>
      </c>
    </row>
    <row r="150" spans="2:6">
      <c r="B150" s="619" t="s">
        <v>275</v>
      </c>
      <c r="F150" s="38"/>
    </row>
    <row r="151" spans="2:6">
      <c r="D151" s="9"/>
      <c r="E151" s="38"/>
      <c r="F151" s="38"/>
    </row>
    <row r="152" spans="2:6">
      <c r="B152" s="16" t="s">
        <v>340</v>
      </c>
    </row>
    <row r="153" spans="2:6">
      <c r="B153" s="18" t="s">
        <v>502</v>
      </c>
    </row>
    <row r="154" spans="2:6">
      <c r="B154" s="421" t="s">
        <v>494</v>
      </c>
    </row>
    <row r="155" spans="2:6">
      <c r="B155" s="421" t="s">
        <v>493</v>
      </c>
    </row>
    <row r="156" spans="2:6">
      <c r="B156" t="s">
        <v>701</v>
      </c>
    </row>
  </sheetData>
  <mergeCells count="1">
    <mergeCell ref="B1:F1"/>
  </mergeCells>
  <hyperlinks>
    <hyperlink ref="B5" location="ÍNDICE!A1" display="VOLTAR"/>
    <hyperlink ref="B155" r:id="rId1" display="http://tabnet.datasus.gov.br/cgi/tabcgi.exe?popsvs/cnv/popbr.def"/>
    <hyperlink ref="B154" r:id="rId2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70C0"/>
  </sheetPr>
  <dimension ref="B1:H157"/>
  <sheetViews>
    <sheetView showGridLines="0" zoomScaleNormal="100" workbookViewId="0">
      <selection activeCell="G9" sqref="G9:G149"/>
    </sheetView>
  </sheetViews>
  <sheetFormatPr defaultRowHeight="15"/>
  <cols>
    <col min="2" max="2" width="21.140625" customWidth="1"/>
    <col min="3" max="3" width="30" bestFit="1" customWidth="1"/>
    <col min="4" max="4" width="23.42578125" customWidth="1"/>
    <col min="5" max="6" width="19.85546875" customWidth="1"/>
    <col min="7" max="8" width="23.42578125" customWidth="1"/>
  </cols>
  <sheetData>
    <row r="1" spans="2:8">
      <c r="B1" s="650" t="s">
        <v>237</v>
      </c>
      <c r="C1" s="650"/>
      <c r="D1" s="650"/>
      <c r="E1" s="650"/>
      <c r="F1" s="650"/>
      <c r="G1" s="650"/>
      <c r="H1" s="650"/>
    </row>
    <row r="2" spans="2:8">
      <c r="B2" s="19" t="s">
        <v>438</v>
      </c>
    </row>
    <row r="3" spans="2:8">
      <c r="B3" s="19" t="s">
        <v>545</v>
      </c>
    </row>
    <row r="4" spans="2:8">
      <c r="B4" s="107">
        <v>2020</v>
      </c>
    </row>
    <row r="5" spans="2:8" s="34" customFormat="1">
      <c r="B5" s="106" t="s">
        <v>302</v>
      </c>
      <c r="C5" s="108"/>
    </row>
    <row r="6" spans="2:8">
      <c r="F6" s="542"/>
    </row>
    <row r="7" spans="2:8" ht="75">
      <c r="B7" s="15" t="s">
        <v>186</v>
      </c>
      <c r="C7" s="1" t="s">
        <v>0</v>
      </c>
      <c r="D7" s="457" t="s">
        <v>546</v>
      </c>
      <c r="E7" s="457" t="s">
        <v>547</v>
      </c>
      <c r="F7" s="457" t="s">
        <v>548</v>
      </c>
      <c r="G7" s="458" t="s">
        <v>549</v>
      </c>
      <c r="H7" s="457" t="s">
        <v>358</v>
      </c>
    </row>
    <row r="8" spans="2:8">
      <c r="B8" s="15" t="s">
        <v>191</v>
      </c>
      <c r="C8" s="1" t="s">
        <v>192</v>
      </c>
      <c r="D8" s="52" t="s">
        <v>193</v>
      </c>
      <c r="E8" s="52" t="s">
        <v>194</v>
      </c>
      <c r="F8" s="52" t="s">
        <v>195</v>
      </c>
      <c r="G8" s="88" t="s">
        <v>270</v>
      </c>
      <c r="H8" s="52" t="s">
        <v>271</v>
      </c>
    </row>
    <row r="9" spans="2:8">
      <c r="B9" s="617">
        <v>5100102</v>
      </c>
      <c r="C9" s="2" t="s">
        <v>1</v>
      </c>
      <c r="D9" s="9">
        <v>4340</v>
      </c>
      <c r="E9" s="9">
        <v>1678654.5299999199</v>
      </c>
      <c r="F9" s="9">
        <v>833548.94000000006</v>
      </c>
      <c r="G9" s="59">
        <f>E9+F9</f>
        <v>2512203.4699999201</v>
      </c>
      <c r="H9" s="3">
        <f>G9/D9</f>
        <v>578.84872580643321</v>
      </c>
    </row>
    <row r="10" spans="2:8">
      <c r="B10" s="617">
        <v>5100201</v>
      </c>
      <c r="C10" s="2" t="s">
        <v>2</v>
      </c>
      <c r="D10" s="9">
        <v>20362</v>
      </c>
      <c r="E10" s="9">
        <v>14402648.949999999</v>
      </c>
      <c r="F10" s="9">
        <v>3103169.6100000003</v>
      </c>
      <c r="G10" s="59">
        <f t="shared" ref="G10:G73" si="0">E10+F10</f>
        <v>17505818.559999999</v>
      </c>
      <c r="H10" s="3">
        <f t="shared" ref="H10:H73" si="1">G10/D10</f>
        <v>859.72981828896957</v>
      </c>
    </row>
    <row r="11" spans="2:8">
      <c r="B11" s="617">
        <v>5100250</v>
      </c>
      <c r="C11" s="2" t="s">
        <v>3</v>
      </c>
      <c r="D11" s="9">
        <v>40828</v>
      </c>
      <c r="E11" s="9">
        <v>26233134.370000198</v>
      </c>
      <c r="F11" s="9">
        <v>8400833.2200000007</v>
      </c>
      <c r="G11" s="59">
        <f t="shared" si="0"/>
        <v>34633967.590000197</v>
      </c>
      <c r="H11" s="3">
        <f t="shared" si="1"/>
        <v>848.28959513079747</v>
      </c>
    </row>
    <row r="12" spans="2:8">
      <c r="B12" s="617">
        <v>5100300</v>
      </c>
      <c r="C12" s="2" t="s">
        <v>4</v>
      </c>
      <c r="D12" s="9">
        <v>14999</v>
      </c>
      <c r="E12" s="9">
        <v>6376484.0900001004</v>
      </c>
      <c r="F12" s="9">
        <v>2155226.0100000002</v>
      </c>
      <c r="G12" s="59">
        <f t="shared" si="0"/>
        <v>8531710.1000001002</v>
      </c>
      <c r="H12" s="3">
        <f t="shared" si="1"/>
        <v>568.81859457297821</v>
      </c>
    </row>
    <row r="13" spans="2:8">
      <c r="B13" s="617">
        <v>5100359</v>
      </c>
      <c r="C13" s="2" t="s">
        <v>5</v>
      </c>
      <c r="D13" s="9">
        <v>5036</v>
      </c>
      <c r="E13" s="9">
        <v>1513508.6999999201</v>
      </c>
      <c r="F13" s="9">
        <v>407331.34</v>
      </c>
      <c r="G13" s="59">
        <f t="shared" si="0"/>
        <v>1920840.0399999202</v>
      </c>
      <c r="H13" s="3">
        <f t="shared" si="1"/>
        <v>381.42177124700561</v>
      </c>
    </row>
    <row r="14" spans="2:8">
      <c r="B14" s="617">
        <v>5100409</v>
      </c>
      <c r="C14" s="2" t="s">
        <v>6</v>
      </c>
      <c r="D14" s="9">
        <v>9622</v>
      </c>
      <c r="E14" s="9">
        <v>9043165.4399997592</v>
      </c>
      <c r="F14" s="9">
        <v>1385259.89</v>
      </c>
      <c r="G14" s="59">
        <f t="shared" si="0"/>
        <v>10428425.32999976</v>
      </c>
      <c r="H14" s="3">
        <f t="shared" si="1"/>
        <v>1083.8105726459946</v>
      </c>
    </row>
    <row r="15" spans="2:8">
      <c r="B15" s="617">
        <v>5100508</v>
      </c>
      <c r="C15" s="2" t="s">
        <v>7</v>
      </c>
      <c r="D15" s="9">
        <v>9049</v>
      </c>
      <c r="E15" s="9">
        <v>1172090.6899999499</v>
      </c>
      <c r="F15" s="9">
        <v>780584.52</v>
      </c>
      <c r="G15" s="59">
        <f t="shared" si="0"/>
        <v>1952675.2099999499</v>
      </c>
      <c r="H15" s="3">
        <f t="shared" si="1"/>
        <v>215.78906066968173</v>
      </c>
    </row>
    <row r="16" spans="2:8">
      <c r="B16" s="617">
        <v>5100607</v>
      </c>
      <c r="C16" s="2" t="s">
        <v>8</v>
      </c>
      <c r="D16" s="9">
        <v>8342</v>
      </c>
      <c r="E16" s="9">
        <v>7887684.0200000796</v>
      </c>
      <c r="F16" s="9">
        <v>734501.88</v>
      </c>
      <c r="G16" s="59">
        <f t="shared" si="0"/>
        <v>8622185.9000000805</v>
      </c>
      <c r="H16" s="3">
        <f t="shared" si="1"/>
        <v>1033.5873771277968</v>
      </c>
    </row>
    <row r="17" spans="2:8">
      <c r="B17" s="617">
        <v>5100805</v>
      </c>
      <c r="C17" s="2" t="s">
        <v>9</v>
      </c>
      <c r="D17" s="9">
        <v>7756</v>
      </c>
      <c r="E17" s="9">
        <v>2652550.08</v>
      </c>
      <c r="F17" s="9">
        <v>546927.5</v>
      </c>
      <c r="G17" s="59">
        <f t="shared" si="0"/>
        <v>3199477.58</v>
      </c>
      <c r="H17" s="3">
        <f t="shared" si="1"/>
        <v>412.51644920061887</v>
      </c>
    </row>
    <row r="18" spans="2:8">
      <c r="B18" s="617">
        <v>5101001</v>
      </c>
      <c r="C18" s="2" t="s">
        <v>10</v>
      </c>
      <c r="D18" s="9">
        <v>2494</v>
      </c>
      <c r="E18" s="9">
        <v>1774966.95000007</v>
      </c>
      <c r="F18" s="9">
        <v>133031.07999999999</v>
      </c>
      <c r="G18" s="59">
        <f t="shared" si="0"/>
        <v>1907998.0300000701</v>
      </c>
      <c r="H18" s="3">
        <f t="shared" si="1"/>
        <v>765.03529671213721</v>
      </c>
    </row>
    <row r="19" spans="2:8">
      <c r="B19" s="617">
        <v>5101209</v>
      </c>
      <c r="C19" s="2" t="s">
        <v>11</v>
      </c>
      <c r="D19" s="9">
        <v>757</v>
      </c>
      <c r="E19" s="9">
        <v>231080.529999994</v>
      </c>
      <c r="F19" s="9">
        <v>30737.67</v>
      </c>
      <c r="G19" s="59">
        <f t="shared" si="0"/>
        <v>261818.19999999402</v>
      </c>
      <c r="H19" s="3">
        <f t="shared" si="1"/>
        <v>345.86287978863146</v>
      </c>
    </row>
    <row r="20" spans="2:8">
      <c r="B20" s="617">
        <v>5101258</v>
      </c>
      <c r="C20" s="2" t="s">
        <v>12</v>
      </c>
      <c r="D20" s="9">
        <v>13205</v>
      </c>
      <c r="E20" s="9">
        <v>8056160.7399999602</v>
      </c>
      <c r="F20" s="9">
        <v>2995921.85</v>
      </c>
      <c r="G20" s="59">
        <f t="shared" si="0"/>
        <v>11052082.589999961</v>
      </c>
      <c r="H20" s="3">
        <f t="shared" si="1"/>
        <v>836.96195304808487</v>
      </c>
    </row>
    <row r="21" spans="2:8">
      <c r="B21" s="617">
        <v>5101308</v>
      </c>
      <c r="C21" s="2" t="s">
        <v>13</v>
      </c>
      <c r="D21" s="9">
        <v>7477</v>
      </c>
      <c r="E21" s="9">
        <v>2293207.92000008</v>
      </c>
      <c r="F21" s="9">
        <v>1935359.49</v>
      </c>
      <c r="G21" s="59">
        <f t="shared" si="0"/>
        <v>4228567.4100000802</v>
      </c>
      <c r="H21" s="3">
        <f t="shared" si="1"/>
        <v>565.54332085061924</v>
      </c>
    </row>
    <row r="22" spans="2:8">
      <c r="B22" s="617">
        <v>5101407</v>
      </c>
      <c r="C22" s="2" t="s">
        <v>14</v>
      </c>
      <c r="D22" s="9">
        <v>16204</v>
      </c>
      <c r="E22" s="9">
        <v>15952504.410000101</v>
      </c>
      <c r="F22" s="9">
        <v>1232407.8700000001</v>
      </c>
      <c r="G22" s="59">
        <f t="shared" si="0"/>
        <v>17184912.280000102</v>
      </c>
      <c r="H22" s="3">
        <f t="shared" si="1"/>
        <v>1060.53519377932</v>
      </c>
    </row>
    <row r="23" spans="2:8">
      <c r="B23" s="617">
        <v>5101605</v>
      </c>
      <c r="C23" s="2" t="s">
        <v>15</v>
      </c>
      <c r="D23" s="9">
        <v>6852</v>
      </c>
      <c r="E23" s="9">
        <v>1124299.1899999001</v>
      </c>
      <c r="F23" s="9">
        <v>558479.77</v>
      </c>
      <c r="G23" s="59">
        <f t="shared" si="0"/>
        <v>1682778.9599999001</v>
      </c>
      <c r="H23" s="3">
        <f t="shared" si="1"/>
        <v>245.58945709280502</v>
      </c>
    </row>
    <row r="24" spans="2:8">
      <c r="B24" s="617">
        <v>5101704</v>
      </c>
      <c r="C24" s="2" t="s">
        <v>16</v>
      </c>
      <c r="D24" s="9">
        <v>26479</v>
      </c>
      <c r="E24" s="9">
        <v>14518448.420000199</v>
      </c>
      <c r="F24" s="9">
        <v>4551129.2300000004</v>
      </c>
      <c r="G24" s="59">
        <f t="shared" si="0"/>
        <v>19069577.6500002</v>
      </c>
      <c r="H24" s="3">
        <f t="shared" si="1"/>
        <v>720.17741040070246</v>
      </c>
    </row>
    <row r="25" spans="2:8">
      <c r="B25" s="617">
        <v>5101803</v>
      </c>
      <c r="C25" s="2" t="s">
        <v>17</v>
      </c>
      <c r="D25" s="9">
        <v>48813</v>
      </c>
      <c r="E25" s="9">
        <v>33115879.7000007</v>
      </c>
      <c r="F25" s="9">
        <v>10475255.270000001</v>
      </c>
      <c r="G25" s="59">
        <f t="shared" si="0"/>
        <v>43591134.970000699</v>
      </c>
      <c r="H25" s="3">
        <f t="shared" si="1"/>
        <v>893.02306701085161</v>
      </c>
    </row>
    <row r="26" spans="2:8">
      <c r="B26" s="617">
        <v>5101852</v>
      </c>
      <c r="C26" s="2" t="s">
        <v>18</v>
      </c>
      <c r="D26" s="9">
        <v>5023</v>
      </c>
      <c r="E26" s="9">
        <v>3241082.3999999198</v>
      </c>
      <c r="F26" s="9">
        <v>123619.37000000001</v>
      </c>
      <c r="G26" s="59">
        <f t="shared" si="0"/>
        <v>3364701.7699999199</v>
      </c>
      <c r="H26" s="3">
        <f t="shared" si="1"/>
        <v>669.85900258807885</v>
      </c>
    </row>
    <row r="27" spans="2:8">
      <c r="B27" s="617">
        <v>5101902</v>
      </c>
      <c r="C27" s="2" t="s">
        <v>19</v>
      </c>
      <c r="D27" s="9">
        <v>14842</v>
      </c>
      <c r="E27" s="9">
        <v>9956480.9599999692</v>
      </c>
      <c r="F27" s="9">
        <v>1410508.68</v>
      </c>
      <c r="G27" s="59">
        <f t="shared" si="0"/>
        <v>11366989.639999969</v>
      </c>
      <c r="H27" s="3">
        <f t="shared" si="1"/>
        <v>765.86643579032261</v>
      </c>
    </row>
    <row r="28" spans="2:8">
      <c r="B28" s="617">
        <v>5102504</v>
      </c>
      <c r="C28" s="2" t="s">
        <v>20</v>
      </c>
      <c r="D28" s="9">
        <v>72297</v>
      </c>
      <c r="E28" s="9">
        <v>48795943.489999302</v>
      </c>
      <c r="F28" s="9">
        <v>13695035.510000002</v>
      </c>
      <c r="G28" s="59">
        <f t="shared" si="0"/>
        <v>62490978.9999993</v>
      </c>
      <c r="H28" s="3">
        <f t="shared" si="1"/>
        <v>864.36475925694424</v>
      </c>
    </row>
    <row r="29" spans="2:8">
      <c r="B29" s="617">
        <v>5102603</v>
      </c>
      <c r="C29" s="2" t="s">
        <v>21</v>
      </c>
      <c r="D29" s="9">
        <v>9642</v>
      </c>
      <c r="E29" s="9">
        <v>4148042.1999999699</v>
      </c>
      <c r="F29" s="9">
        <v>1555397.0899999999</v>
      </c>
      <c r="G29" s="59">
        <f t="shared" si="0"/>
        <v>5703439.2899999693</v>
      </c>
      <c r="H29" s="3">
        <f t="shared" si="1"/>
        <v>591.52035780957988</v>
      </c>
    </row>
    <row r="30" spans="2:8">
      <c r="B30" s="617">
        <v>5102637</v>
      </c>
      <c r="C30" s="2" t="s">
        <v>22</v>
      </c>
      <c r="D30" s="9">
        <v>26545</v>
      </c>
      <c r="E30" s="9">
        <v>37224213.450000003</v>
      </c>
      <c r="F30" s="9">
        <v>2491236.79</v>
      </c>
      <c r="G30" s="59">
        <f t="shared" si="0"/>
        <v>39715450.240000002</v>
      </c>
      <c r="H30" s="3">
        <f t="shared" si="1"/>
        <v>1496.1555938971558</v>
      </c>
    </row>
    <row r="31" spans="2:8">
      <c r="B31" s="617">
        <v>5102678</v>
      </c>
      <c r="C31" s="2" t="s">
        <v>23</v>
      </c>
      <c r="D31" s="9">
        <v>34117</v>
      </c>
      <c r="E31" s="9">
        <v>29664542.7999998</v>
      </c>
      <c r="F31" s="9">
        <v>4443290</v>
      </c>
      <c r="G31" s="59">
        <f t="shared" si="0"/>
        <v>34107832.799999803</v>
      </c>
      <c r="H31" s="3">
        <f t="shared" si="1"/>
        <v>999.73130111087733</v>
      </c>
    </row>
    <row r="32" spans="2:8">
      <c r="B32" s="617">
        <v>5102686</v>
      </c>
      <c r="C32" s="2" t="s">
        <v>24</v>
      </c>
      <c r="D32" s="9">
        <v>5111</v>
      </c>
      <c r="E32" s="9">
        <v>9815616.5299998708</v>
      </c>
      <c r="F32" s="9">
        <v>380735.97000000003</v>
      </c>
      <c r="G32" s="59">
        <f t="shared" si="0"/>
        <v>10196352.499999871</v>
      </c>
      <c r="H32" s="3">
        <f t="shared" si="1"/>
        <v>1994.9819017804484</v>
      </c>
    </row>
    <row r="33" spans="2:8">
      <c r="B33" s="617">
        <v>5102694</v>
      </c>
      <c r="C33" s="2" t="s">
        <v>25</v>
      </c>
      <c r="D33" s="9">
        <v>3487</v>
      </c>
      <c r="E33" s="9">
        <v>906969.63999998302</v>
      </c>
      <c r="F33" s="9">
        <v>314711.58</v>
      </c>
      <c r="G33" s="59">
        <f t="shared" si="0"/>
        <v>1221681.219999983</v>
      </c>
      <c r="H33" s="3">
        <f t="shared" si="1"/>
        <v>350.35308861485032</v>
      </c>
    </row>
    <row r="34" spans="2:8">
      <c r="B34" s="617">
        <v>5102702</v>
      </c>
      <c r="C34" s="2" t="s">
        <v>26</v>
      </c>
      <c r="D34" s="9">
        <v>16532</v>
      </c>
      <c r="E34" s="9">
        <v>13362252.82</v>
      </c>
      <c r="F34" s="9">
        <v>2349576.1</v>
      </c>
      <c r="G34" s="59">
        <f t="shared" si="0"/>
        <v>15711828.92</v>
      </c>
      <c r="H34" s="3">
        <f t="shared" si="1"/>
        <v>950.38887732881687</v>
      </c>
    </row>
    <row r="35" spans="2:8">
      <c r="B35" s="617">
        <v>5102793</v>
      </c>
      <c r="C35" s="2" t="s">
        <v>27</v>
      </c>
      <c r="D35" s="9">
        <v>8176</v>
      </c>
      <c r="E35" s="9">
        <v>2351457</v>
      </c>
      <c r="F35" s="9">
        <v>1630094.53</v>
      </c>
      <c r="G35" s="59">
        <f t="shared" si="0"/>
        <v>3981551.5300000003</v>
      </c>
      <c r="H35" s="3">
        <f t="shared" si="1"/>
        <v>486.98037304305285</v>
      </c>
    </row>
    <row r="36" spans="2:8">
      <c r="B36" s="617">
        <v>5102850</v>
      </c>
      <c r="C36" s="2" t="s">
        <v>28</v>
      </c>
      <c r="D36" s="9">
        <v>6765</v>
      </c>
      <c r="E36" s="9">
        <v>1988097.95999999</v>
      </c>
      <c r="F36" s="9">
        <v>1084878.1100000001</v>
      </c>
      <c r="G36" s="59">
        <f t="shared" si="0"/>
        <v>3072976.0699999901</v>
      </c>
      <c r="H36" s="3">
        <f t="shared" si="1"/>
        <v>454.24627790095934</v>
      </c>
    </row>
    <row r="37" spans="2:8">
      <c r="B37" s="617">
        <v>5103007</v>
      </c>
      <c r="C37" s="2" t="s">
        <v>29</v>
      </c>
      <c r="D37" s="9">
        <v>15558</v>
      </c>
      <c r="E37" s="9">
        <v>6907360.6400001096</v>
      </c>
      <c r="F37" s="9">
        <v>2751267.6</v>
      </c>
      <c r="G37" s="59">
        <f t="shared" si="0"/>
        <v>9658628.2400001101</v>
      </c>
      <c r="H37" s="3">
        <f t="shared" si="1"/>
        <v>620.81425890217963</v>
      </c>
    </row>
    <row r="38" spans="2:8">
      <c r="B38" s="617">
        <v>5103056</v>
      </c>
      <c r="C38" s="2" t="s">
        <v>30</v>
      </c>
      <c r="D38" s="9">
        <v>9376</v>
      </c>
      <c r="E38" s="9">
        <v>4657787.0599999595</v>
      </c>
      <c r="F38" s="9">
        <v>1347665.73</v>
      </c>
      <c r="G38" s="59">
        <f t="shared" si="0"/>
        <v>6005452.78999996</v>
      </c>
      <c r="H38" s="3">
        <f t="shared" si="1"/>
        <v>640.51330951364764</v>
      </c>
    </row>
    <row r="39" spans="2:8">
      <c r="B39" s="617">
        <v>5103106</v>
      </c>
      <c r="C39" s="2" t="s">
        <v>31</v>
      </c>
      <c r="D39" s="9">
        <v>4455</v>
      </c>
      <c r="E39" s="9">
        <v>2288189.1200000499</v>
      </c>
      <c r="F39" s="9">
        <v>410075</v>
      </c>
      <c r="G39" s="59">
        <f t="shared" si="0"/>
        <v>2698264.1200000499</v>
      </c>
      <c r="H39" s="3">
        <f t="shared" si="1"/>
        <v>605.67095847363635</v>
      </c>
    </row>
    <row r="40" spans="2:8">
      <c r="B40" s="617">
        <v>5103205</v>
      </c>
      <c r="C40" s="2" t="s">
        <v>32</v>
      </c>
      <c r="D40" s="9">
        <v>26665</v>
      </c>
      <c r="E40" s="9">
        <v>13811799.429999899</v>
      </c>
      <c r="F40" s="9">
        <v>6462668.4199999999</v>
      </c>
      <c r="G40" s="59">
        <f t="shared" si="0"/>
        <v>20274467.849999897</v>
      </c>
      <c r="H40" s="3">
        <f t="shared" si="1"/>
        <v>760.34006562909792</v>
      </c>
    </row>
    <row r="41" spans="2:8">
      <c r="B41" s="617">
        <v>5103254</v>
      </c>
      <c r="C41" s="2" t="s">
        <v>33</v>
      </c>
      <c r="D41" s="9">
        <v>28676</v>
      </c>
      <c r="E41" s="9">
        <v>6069614.3600001</v>
      </c>
      <c r="F41" s="9">
        <v>2448773.8400000003</v>
      </c>
      <c r="G41" s="59">
        <f t="shared" si="0"/>
        <v>8518388.2000000998</v>
      </c>
      <c r="H41" s="3">
        <f t="shared" si="1"/>
        <v>297.05636071976915</v>
      </c>
    </row>
    <row r="42" spans="2:8">
      <c r="B42" s="617">
        <v>5103304</v>
      </c>
      <c r="C42" s="2" t="s">
        <v>34</v>
      </c>
      <c r="D42" s="9">
        <v>15423</v>
      </c>
      <c r="E42" s="9">
        <v>8401592.7800001707</v>
      </c>
      <c r="F42" s="9">
        <v>2412534.1800000002</v>
      </c>
      <c r="G42" s="59">
        <f t="shared" si="0"/>
        <v>10814126.96000017</v>
      </c>
      <c r="H42" s="3">
        <f t="shared" si="1"/>
        <v>701.16883615380732</v>
      </c>
    </row>
    <row r="43" spans="2:8">
      <c r="B43" s="617">
        <v>5103353</v>
      </c>
      <c r="C43" s="2" t="s">
        <v>35</v>
      </c>
      <c r="D43" s="9">
        <v>23295</v>
      </c>
      <c r="E43" s="9">
        <v>12186447.449999999</v>
      </c>
      <c r="F43" s="9">
        <v>3322081</v>
      </c>
      <c r="G43" s="59">
        <f t="shared" si="0"/>
        <v>15508528.449999999</v>
      </c>
      <c r="H43" s="3">
        <f t="shared" si="1"/>
        <v>665.7449431208413</v>
      </c>
    </row>
    <row r="44" spans="2:8">
      <c r="B44" s="617">
        <v>5103361</v>
      </c>
      <c r="C44" s="2" t="s">
        <v>36</v>
      </c>
      <c r="D44" s="9">
        <v>3092</v>
      </c>
      <c r="E44" s="9">
        <v>1537207.5500000401</v>
      </c>
      <c r="F44" s="9">
        <v>404720.21</v>
      </c>
      <c r="G44" s="59">
        <f t="shared" si="0"/>
        <v>1941927.7600000401</v>
      </c>
      <c r="H44" s="3">
        <f t="shared" si="1"/>
        <v>628.04908150065978</v>
      </c>
    </row>
    <row r="45" spans="2:8">
      <c r="B45" s="617">
        <v>5103379</v>
      </c>
      <c r="C45" s="2" t="s">
        <v>37</v>
      </c>
      <c r="D45" s="9">
        <v>14526</v>
      </c>
      <c r="E45" s="9">
        <v>2684352.8499999498</v>
      </c>
      <c r="F45" s="9">
        <v>1002670.49</v>
      </c>
      <c r="G45" s="59">
        <f t="shared" si="0"/>
        <v>3687023.3399999496</v>
      </c>
      <c r="H45" s="3">
        <f t="shared" si="1"/>
        <v>253.82234200743147</v>
      </c>
    </row>
    <row r="46" spans="2:8">
      <c r="B46" s="617">
        <v>5103403</v>
      </c>
      <c r="C46" s="2" t="s">
        <v>38</v>
      </c>
      <c r="D46" s="9">
        <v>485973</v>
      </c>
      <c r="E46" s="9">
        <v>980318914.65000105</v>
      </c>
      <c r="F46" s="9">
        <v>84077672.399999991</v>
      </c>
      <c r="G46" s="59">
        <f t="shared" si="0"/>
        <v>1064396587.050001</v>
      </c>
      <c r="H46" s="3">
        <f t="shared" si="1"/>
        <v>2190.238114154492</v>
      </c>
    </row>
    <row r="47" spans="2:8">
      <c r="B47" s="617">
        <v>5103437</v>
      </c>
      <c r="C47" s="2" t="s">
        <v>39</v>
      </c>
      <c r="D47" s="9">
        <v>4112</v>
      </c>
      <c r="E47" s="9">
        <v>992823.79999995802</v>
      </c>
      <c r="F47" s="9">
        <v>491642.45999999996</v>
      </c>
      <c r="G47" s="59">
        <f t="shared" si="0"/>
        <v>1484466.2599999579</v>
      </c>
      <c r="H47" s="3">
        <f t="shared" si="1"/>
        <v>361.00833171205198</v>
      </c>
    </row>
    <row r="48" spans="2:8">
      <c r="B48" s="617">
        <v>5103452</v>
      </c>
      <c r="C48" s="2" t="s">
        <v>40</v>
      </c>
      <c r="D48" s="9">
        <v>7189</v>
      </c>
      <c r="E48" s="9">
        <v>1908169.3900000099</v>
      </c>
      <c r="F48" s="9">
        <v>951047.28</v>
      </c>
      <c r="G48" s="59">
        <f t="shared" si="0"/>
        <v>2859216.6700000102</v>
      </c>
      <c r="H48" s="3">
        <f t="shared" si="1"/>
        <v>397.72105577966477</v>
      </c>
    </row>
    <row r="49" spans="2:8">
      <c r="B49" s="617">
        <v>5103502</v>
      </c>
      <c r="C49" s="2" t="s">
        <v>41</v>
      </c>
      <c r="D49" s="9">
        <v>16930</v>
      </c>
      <c r="E49" s="9">
        <v>20145985.629999999</v>
      </c>
      <c r="F49" s="9">
        <v>2985157.65</v>
      </c>
      <c r="G49" s="59">
        <f t="shared" si="0"/>
        <v>23131143.279999997</v>
      </c>
      <c r="H49" s="3">
        <f t="shared" si="1"/>
        <v>1366.2813514471352</v>
      </c>
    </row>
    <row r="50" spans="2:8">
      <c r="B50" s="617">
        <v>5103601</v>
      </c>
      <c r="C50" s="2" t="s">
        <v>42</v>
      </c>
      <c r="D50" s="9">
        <v>6483</v>
      </c>
      <c r="E50" s="9">
        <v>3073419.67000006</v>
      </c>
      <c r="F50" s="9">
        <v>1612017.85</v>
      </c>
      <c r="G50" s="59">
        <f t="shared" si="0"/>
        <v>4685437.5200000601</v>
      </c>
      <c r="H50" s="3">
        <f t="shared" si="1"/>
        <v>722.7267499614469</v>
      </c>
    </row>
    <row r="51" spans="2:8">
      <c r="B51" s="617">
        <v>5103700</v>
      </c>
      <c r="C51" s="2" t="s">
        <v>43</v>
      </c>
      <c r="D51" s="9">
        <v>10173</v>
      </c>
      <c r="E51" s="9">
        <v>5161647.3899999401</v>
      </c>
      <c r="F51" s="9">
        <v>706732.14</v>
      </c>
      <c r="G51" s="59">
        <f t="shared" si="0"/>
        <v>5868379.5299999397</v>
      </c>
      <c r="H51" s="3">
        <f t="shared" si="1"/>
        <v>576.85830433499848</v>
      </c>
    </row>
    <row r="52" spans="2:8">
      <c r="B52" s="617">
        <v>5103809</v>
      </c>
      <c r="C52" s="2" t="s">
        <v>44</v>
      </c>
      <c r="D52" s="9">
        <v>2727</v>
      </c>
      <c r="E52" s="9">
        <v>1141045.77999999</v>
      </c>
      <c r="F52" s="9">
        <v>701970.36</v>
      </c>
      <c r="G52" s="59">
        <f t="shared" si="0"/>
        <v>1843016.1399999899</v>
      </c>
      <c r="H52" s="3">
        <f t="shared" si="1"/>
        <v>675.84016868353126</v>
      </c>
    </row>
    <row r="53" spans="2:8">
      <c r="B53" s="617">
        <v>5103858</v>
      </c>
      <c r="C53" s="2" t="s">
        <v>45</v>
      </c>
      <c r="D53" s="9">
        <v>5506</v>
      </c>
      <c r="E53" s="9">
        <v>3681885.60999993</v>
      </c>
      <c r="F53" s="9">
        <v>468910.27</v>
      </c>
      <c r="G53" s="59">
        <f t="shared" si="0"/>
        <v>4150795.87999993</v>
      </c>
      <c r="H53" s="3">
        <f t="shared" si="1"/>
        <v>753.86775880855976</v>
      </c>
    </row>
    <row r="54" spans="2:8">
      <c r="B54" s="617">
        <v>5103908</v>
      </c>
      <c r="C54" s="2" t="s">
        <v>46</v>
      </c>
      <c r="D54" s="9">
        <v>3954</v>
      </c>
      <c r="E54" s="9">
        <v>1726729.7700000401</v>
      </c>
      <c r="F54" s="9">
        <v>229463.75</v>
      </c>
      <c r="G54" s="59">
        <f t="shared" si="0"/>
        <v>1956193.5200000401</v>
      </c>
      <c r="H54" s="3">
        <f t="shared" si="1"/>
        <v>494.73786545271628</v>
      </c>
    </row>
    <row r="55" spans="2:8">
      <c r="B55" s="617">
        <v>5103957</v>
      </c>
      <c r="C55" s="2" t="s">
        <v>47</v>
      </c>
      <c r="D55" s="9">
        <v>2415</v>
      </c>
      <c r="E55" s="9">
        <v>864166.43000001798</v>
      </c>
      <c r="F55" s="9">
        <v>522358.23</v>
      </c>
      <c r="G55" s="59">
        <f t="shared" si="0"/>
        <v>1386524.6600000178</v>
      </c>
      <c r="H55" s="3">
        <f t="shared" si="1"/>
        <v>574.13029399586662</v>
      </c>
    </row>
    <row r="56" spans="2:8">
      <c r="B56" s="617">
        <v>5104104</v>
      </c>
      <c r="C56" s="2" t="s">
        <v>48</v>
      </c>
      <c r="D56" s="9">
        <v>28003</v>
      </c>
      <c r="E56" s="9">
        <v>10838531.4699999</v>
      </c>
      <c r="F56" s="9">
        <v>4615695.8</v>
      </c>
      <c r="G56" s="59">
        <f t="shared" si="0"/>
        <v>15454227.269999899</v>
      </c>
      <c r="H56" s="3">
        <f t="shared" si="1"/>
        <v>551.87755847587403</v>
      </c>
    </row>
    <row r="57" spans="2:8">
      <c r="B57" s="617">
        <v>5104203</v>
      </c>
      <c r="C57" s="2" t="s">
        <v>49</v>
      </c>
      <c r="D57" s="9">
        <v>12534</v>
      </c>
      <c r="E57" s="9">
        <v>3822639.5499999002</v>
      </c>
      <c r="F57" s="9">
        <v>2077353.76</v>
      </c>
      <c r="G57" s="59">
        <f t="shared" si="0"/>
        <v>5899993.3099998999</v>
      </c>
      <c r="H57" s="3">
        <f t="shared" si="1"/>
        <v>470.71910882399072</v>
      </c>
    </row>
    <row r="58" spans="2:8">
      <c r="B58" s="617">
        <v>5104500</v>
      </c>
      <c r="C58" s="2" t="s">
        <v>50</v>
      </c>
      <c r="D58" s="9">
        <v>2132</v>
      </c>
      <c r="E58" s="9">
        <v>682440.139999985</v>
      </c>
      <c r="F58" s="9">
        <v>316040.94</v>
      </c>
      <c r="G58" s="59">
        <f t="shared" si="0"/>
        <v>998481.07999998494</v>
      </c>
      <c r="H58" s="3">
        <f t="shared" si="1"/>
        <v>468.33071294558391</v>
      </c>
    </row>
    <row r="59" spans="2:8">
      <c r="B59" s="617">
        <v>5104526</v>
      </c>
      <c r="C59" s="2" t="s">
        <v>51</v>
      </c>
      <c r="D59" s="9">
        <v>5982</v>
      </c>
      <c r="E59" s="9">
        <v>6538621.9900000198</v>
      </c>
      <c r="F59" s="9">
        <v>411894.15</v>
      </c>
      <c r="G59" s="59">
        <f t="shared" si="0"/>
        <v>6950516.1400000202</v>
      </c>
      <c r="H59" s="3">
        <f t="shared" si="1"/>
        <v>1161.9050718823171</v>
      </c>
    </row>
    <row r="60" spans="2:8">
      <c r="B60" s="617">
        <v>5104542</v>
      </c>
      <c r="C60" s="2" t="s">
        <v>52</v>
      </c>
      <c r="D60" s="9">
        <v>5258</v>
      </c>
      <c r="E60" s="9">
        <v>2117301.0999999801</v>
      </c>
      <c r="F60" s="9">
        <v>463645.19999999995</v>
      </c>
      <c r="G60" s="59">
        <f t="shared" si="0"/>
        <v>2580946.2999999803</v>
      </c>
      <c r="H60" s="3">
        <f t="shared" si="1"/>
        <v>490.86084062380758</v>
      </c>
    </row>
    <row r="61" spans="2:8">
      <c r="B61" s="617">
        <v>5104559</v>
      </c>
      <c r="C61" s="2" t="s">
        <v>53</v>
      </c>
      <c r="D61" s="9">
        <v>2883</v>
      </c>
      <c r="E61" s="9">
        <v>3070319.6100000502</v>
      </c>
      <c r="F61" s="9">
        <v>638586.94000000006</v>
      </c>
      <c r="G61" s="59">
        <f t="shared" si="0"/>
        <v>3708906.5500000501</v>
      </c>
      <c r="H61" s="3">
        <f t="shared" si="1"/>
        <v>1286.4746964967221</v>
      </c>
    </row>
    <row r="62" spans="2:8">
      <c r="B62" s="617">
        <v>5104609</v>
      </c>
      <c r="C62" s="2" t="s">
        <v>54</v>
      </c>
      <c r="D62" s="9">
        <v>10586</v>
      </c>
      <c r="E62" s="9">
        <v>10302602.4499998</v>
      </c>
      <c r="F62" s="9">
        <v>842339.21000000008</v>
      </c>
      <c r="G62" s="59">
        <f t="shared" si="0"/>
        <v>11144941.659999801</v>
      </c>
      <c r="H62" s="3">
        <f t="shared" si="1"/>
        <v>1052.8000812393539</v>
      </c>
    </row>
    <row r="63" spans="2:8">
      <c r="B63" s="617">
        <v>5104807</v>
      </c>
      <c r="C63" s="2" t="s">
        <v>55</v>
      </c>
      <c r="D63" s="9">
        <v>21609</v>
      </c>
      <c r="E63" s="9">
        <v>15036303.079999899</v>
      </c>
      <c r="F63" s="9">
        <v>6162188.9799999995</v>
      </c>
      <c r="G63" s="59">
        <f t="shared" si="0"/>
        <v>21198492.059999898</v>
      </c>
      <c r="H63" s="3">
        <f t="shared" si="1"/>
        <v>981.00291822851113</v>
      </c>
    </row>
    <row r="64" spans="2:8">
      <c r="B64" s="617">
        <v>5104906</v>
      </c>
      <c r="C64" s="2" t="s">
        <v>56</v>
      </c>
      <c r="D64" s="9">
        <v>6501</v>
      </c>
      <c r="E64" s="9">
        <v>1603528.0099999099</v>
      </c>
      <c r="F64" s="9">
        <v>1098179.47</v>
      </c>
      <c r="G64" s="59">
        <f t="shared" si="0"/>
        <v>2701707.4799999101</v>
      </c>
      <c r="H64" s="3">
        <f t="shared" si="1"/>
        <v>415.58336871249196</v>
      </c>
    </row>
    <row r="65" spans="2:8">
      <c r="B65" s="617">
        <v>5105002</v>
      </c>
      <c r="C65" s="2" t="s">
        <v>57</v>
      </c>
      <c r="D65" s="9">
        <v>6567</v>
      </c>
      <c r="E65" s="9">
        <v>2378098.94000004</v>
      </c>
      <c r="F65" s="9">
        <v>1746214.6400000001</v>
      </c>
      <c r="G65" s="59">
        <f t="shared" si="0"/>
        <v>4124313.5800000401</v>
      </c>
      <c r="H65" s="3">
        <f t="shared" si="1"/>
        <v>628.03617785899803</v>
      </c>
    </row>
    <row r="66" spans="2:8">
      <c r="B66" s="617">
        <v>5105101</v>
      </c>
      <c r="C66" s="2" t="s">
        <v>58</v>
      </c>
      <c r="D66" s="9">
        <v>26729</v>
      </c>
      <c r="E66" s="9">
        <v>16050912.3899999</v>
      </c>
      <c r="F66" s="9">
        <v>4595383.0500000007</v>
      </c>
      <c r="G66" s="59">
        <f t="shared" si="0"/>
        <v>20646295.439999901</v>
      </c>
      <c r="H66" s="3">
        <f t="shared" si="1"/>
        <v>772.43052265329425</v>
      </c>
    </row>
    <row r="67" spans="2:8">
      <c r="B67" s="617">
        <v>5105150</v>
      </c>
      <c r="C67" s="2" t="s">
        <v>59</v>
      </c>
      <c r="D67" s="9">
        <v>31770</v>
      </c>
      <c r="E67" s="9">
        <v>17693932.670000002</v>
      </c>
      <c r="F67" s="9">
        <v>6313496.29</v>
      </c>
      <c r="G67" s="59">
        <f t="shared" si="0"/>
        <v>24007428.960000001</v>
      </c>
      <c r="H67" s="3">
        <f t="shared" si="1"/>
        <v>755.66348630783762</v>
      </c>
    </row>
    <row r="68" spans="2:8">
      <c r="B68" s="617">
        <v>5105176</v>
      </c>
      <c r="C68" s="2" t="s">
        <v>60</v>
      </c>
      <c r="D68" s="9">
        <v>11902</v>
      </c>
      <c r="E68" s="9">
        <v>3819128.81</v>
      </c>
      <c r="F68" s="9">
        <v>1281424.02</v>
      </c>
      <c r="G68" s="59">
        <f t="shared" si="0"/>
        <v>5100552.83</v>
      </c>
      <c r="H68" s="3">
        <f t="shared" si="1"/>
        <v>428.54586035960341</v>
      </c>
    </row>
    <row r="69" spans="2:8">
      <c r="B69" s="617">
        <v>5105200</v>
      </c>
      <c r="C69" s="2" t="s">
        <v>61</v>
      </c>
      <c r="D69" s="9">
        <v>8873</v>
      </c>
      <c r="E69" s="9">
        <v>3443037.4399999399</v>
      </c>
      <c r="F69" s="9">
        <v>1921128.53</v>
      </c>
      <c r="G69" s="59">
        <f t="shared" si="0"/>
        <v>5364165.9699999401</v>
      </c>
      <c r="H69" s="3">
        <f t="shared" si="1"/>
        <v>604.54930350500842</v>
      </c>
    </row>
    <row r="70" spans="2:8">
      <c r="B70" s="617">
        <v>5105234</v>
      </c>
      <c r="C70" s="2" t="s">
        <v>62</v>
      </c>
      <c r="D70" s="9">
        <v>4635</v>
      </c>
      <c r="E70" s="9">
        <v>2714197.47</v>
      </c>
      <c r="F70" s="9">
        <v>613861.86</v>
      </c>
      <c r="G70" s="59">
        <f t="shared" si="0"/>
        <v>3328059.33</v>
      </c>
      <c r="H70" s="3">
        <f t="shared" si="1"/>
        <v>718.02790291262136</v>
      </c>
    </row>
    <row r="71" spans="2:8">
      <c r="B71" s="617">
        <v>5105259</v>
      </c>
      <c r="C71" s="2" t="s">
        <v>63</v>
      </c>
      <c r="D71" s="9">
        <v>50563</v>
      </c>
      <c r="E71" s="9">
        <v>71716228.829999194</v>
      </c>
      <c r="F71" s="9">
        <v>6244125.5899999999</v>
      </c>
      <c r="G71" s="59">
        <f t="shared" si="0"/>
        <v>77960354.419999197</v>
      </c>
      <c r="H71" s="3">
        <f t="shared" si="1"/>
        <v>1541.8459035262781</v>
      </c>
    </row>
    <row r="72" spans="2:8">
      <c r="B72" s="617">
        <v>5105309</v>
      </c>
      <c r="C72" s="2" t="s">
        <v>64</v>
      </c>
      <c r="D72" s="9">
        <v>1600</v>
      </c>
      <c r="E72" s="9">
        <v>378108.80999998603</v>
      </c>
      <c r="F72" s="9">
        <v>52854.45</v>
      </c>
      <c r="G72" s="59">
        <f t="shared" si="0"/>
        <v>430963.25999998604</v>
      </c>
      <c r="H72" s="3">
        <f t="shared" si="1"/>
        <v>269.3520374999913</v>
      </c>
    </row>
    <row r="73" spans="2:8">
      <c r="B73" s="617">
        <v>5105580</v>
      </c>
      <c r="C73" s="2" t="s">
        <v>65</v>
      </c>
      <c r="D73" s="9">
        <v>7847</v>
      </c>
      <c r="E73" s="9">
        <v>4234085.55999998</v>
      </c>
      <c r="F73" s="9">
        <v>1251200.78</v>
      </c>
      <c r="G73" s="59">
        <f t="shared" si="0"/>
        <v>5485286.3399999803</v>
      </c>
      <c r="H73" s="3">
        <f t="shared" si="1"/>
        <v>699.02973620491662</v>
      </c>
    </row>
    <row r="74" spans="2:8">
      <c r="B74" s="617">
        <v>5105606</v>
      </c>
      <c r="C74" s="2" t="s">
        <v>66</v>
      </c>
      <c r="D74" s="9">
        <v>12910</v>
      </c>
      <c r="E74" s="9">
        <v>10042446.57</v>
      </c>
      <c r="F74" s="9">
        <v>2196830.4300000002</v>
      </c>
      <c r="G74" s="59">
        <f t="shared" ref="G74:G137" si="2">E74+F74</f>
        <v>12239277</v>
      </c>
      <c r="H74" s="3">
        <f t="shared" ref="H74:H137" si="3">G74/D74</f>
        <v>948.04624322230825</v>
      </c>
    </row>
    <row r="75" spans="2:8">
      <c r="B75" s="617">
        <v>5105622</v>
      </c>
      <c r="C75" s="2" t="s">
        <v>67</v>
      </c>
      <c r="D75" s="9">
        <v>21752</v>
      </c>
      <c r="E75" s="9">
        <v>11670037.260000199</v>
      </c>
      <c r="F75" s="9">
        <v>6099362.8899999997</v>
      </c>
      <c r="G75" s="59">
        <f t="shared" si="2"/>
        <v>17769400.1500002</v>
      </c>
      <c r="H75" s="3">
        <f t="shared" si="3"/>
        <v>816.90879689224903</v>
      </c>
    </row>
    <row r="76" spans="2:8">
      <c r="B76" s="617">
        <v>5105903</v>
      </c>
      <c r="C76" s="2" t="s">
        <v>68</v>
      </c>
      <c r="D76" s="9">
        <v>11892</v>
      </c>
      <c r="E76" s="9">
        <v>6266577.4099999601</v>
      </c>
      <c r="F76" s="9">
        <v>2249218.9500000002</v>
      </c>
      <c r="G76" s="59">
        <f t="shared" si="2"/>
        <v>8515796.3599999603</v>
      </c>
      <c r="H76" s="3">
        <f t="shared" si="3"/>
        <v>716.09454759501853</v>
      </c>
    </row>
    <row r="77" spans="2:8">
      <c r="B77" s="617">
        <v>5106000</v>
      </c>
      <c r="C77" s="2" t="s">
        <v>69</v>
      </c>
      <c r="D77" s="9">
        <v>4719</v>
      </c>
      <c r="E77" s="9">
        <v>1898331.44000007</v>
      </c>
      <c r="F77" s="9">
        <v>703545.63</v>
      </c>
      <c r="G77" s="59">
        <f t="shared" si="2"/>
        <v>2601877.0700000701</v>
      </c>
      <c r="H77" s="3">
        <f t="shared" si="3"/>
        <v>551.36195592287993</v>
      </c>
    </row>
    <row r="78" spans="2:8">
      <c r="B78" s="617">
        <v>5106109</v>
      </c>
      <c r="C78" s="2" t="s">
        <v>70</v>
      </c>
      <c r="D78" s="9">
        <v>10441</v>
      </c>
      <c r="E78" s="9">
        <v>4001942.2600000701</v>
      </c>
      <c r="F78" s="9">
        <v>865740.56</v>
      </c>
      <c r="G78" s="59">
        <f t="shared" si="2"/>
        <v>4867682.8200000701</v>
      </c>
      <c r="H78" s="3">
        <f t="shared" si="3"/>
        <v>466.20848769275648</v>
      </c>
    </row>
    <row r="79" spans="2:8">
      <c r="B79" s="617">
        <v>5106158</v>
      </c>
      <c r="C79" s="2" t="s">
        <v>71</v>
      </c>
      <c r="D79" s="9">
        <v>12108</v>
      </c>
      <c r="E79" s="9">
        <v>3147547.44000002</v>
      </c>
      <c r="F79" s="9">
        <v>1211524.77</v>
      </c>
      <c r="G79" s="59">
        <f t="shared" si="2"/>
        <v>4359072.2100000195</v>
      </c>
      <c r="H79" s="3">
        <f t="shared" si="3"/>
        <v>360.01587462834652</v>
      </c>
    </row>
    <row r="80" spans="2:8">
      <c r="B80" s="617">
        <v>5106208</v>
      </c>
      <c r="C80" s="2" t="s">
        <v>72</v>
      </c>
      <c r="D80" s="9">
        <v>2986</v>
      </c>
      <c r="E80" s="9">
        <v>1209011.2900000301</v>
      </c>
      <c r="F80" s="9">
        <v>720699.06</v>
      </c>
      <c r="G80" s="59">
        <f t="shared" si="2"/>
        <v>1929710.3500000301</v>
      </c>
      <c r="H80" s="3">
        <f t="shared" si="3"/>
        <v>646.25262893504021</v>
      </c>
    </row>
    <row r="81" spans="2:8">
      <c r="B81" s="617">
        <v>5106216</v>
      </c>
      <c r="C81" s="2" t="s">
        <v>73</v>
      </c>
      <c r="D81" s="9">
        <v>10153</v>
      </c>
      <c r="E81" s="9">
        <v>5276704.00999997</v>
      </c>
      <c r="F81" s="9">
        <v>2039235.04</v>
      </c>
      <c r="G81" s="59">
        <f t="shared" si="2"/>
        <v>7315939.04999997</v>
      </c>
      <c r="H81" s="3">
        <f t="shared" si="3"/>
        <v>720.56919629665811</v>
      </c>
    </row>
    <row r="82" spans="2:8">
      <c r="B82" s="617">
        <v>5108808</v>
      </c>
      <c r="C82" s="2" t="s">
        <v>74</v>
      </c>
      <c r="D82" s="9">
        <v>3633</v>
      </c>
      <c r="E82" s="9">
        <v>1425767.47999999</v>
      </c>
      <c r="F82" s="9">
        <v>779578.98</v>
      </c>
      <c r="G82" s="59">
        <f t="shared" si="2"/>
        <v>2205346.4599999897</v>
      </c>
      <c r="H82" s="3">
        <f t="shared" si="3"/>
        <v>607.03178089732717</v>
      </c>
    </row>
    <row r="83" spans="2:8">
      <c r="B83" s="617">
        <v>5106182</v>
      </c>
      <c r="C83" s="2" t="s">
        <v>75</v>
      </c>
      <c r="D83" s="9">
        <v>4965</v>
      </c>
      <c r="E83" s="9">
        <v>3175098.6600001398</v>
      </c>
      <c r="F83" s="9">
        <v>429097.48000000004</v>
      </c>
      <c r="G83" s="59">
        <f t="shared" si="2"/>
        <v>3604196.1400001398</v>
      </c>
      <c r="H83" s="3">
        <f t="shared" si="3"/>
        <v>725.92067270899088</v>
      </c>
    </row>
    <row r="84" spans="2:8">
      <c r="B84" s="617">
        <v>5108857</v>
      </c>
      <c r="C84" s="2" t="s">
        <v>76</v>
      </c>
      <c r="D84" s="9">
        <v>2464</v>
      </c>
      <c r="E84" s="9">
        <v>4451823.3299998799</v>
      </c>
      <c r="F84" s="9">
        <v>278083.88</v>
      </c>
      <c r="G84" s="59">
        <f t="shared" si="2"/>
        <v>4729907.2099998798</v>
      </c>
      <c r="H84" s="3">
        <f t="shared" si="3"/>
        <v>1919.6051988635877</v>
      </c>
    </row>
    <row r="85" spans="2:8">
      <c r="B85" s="617">
        <v>5108907</v>
      </c>
      <c r="C85" s="2" t="s">
        <v>77</v>
      </c>
      <c r="D85" s="9">
        <v>6431</v>
      </c>
      <c r="E85" s="9">
        <v>4190952.0400000899</v>
      </c>
      <c r="F85" s="9">
        <v>334373.84999999998</v>
      </c>
      <c r="G85" s="59">
        <f t="shared" si="2"/>
        <v>4525325.89000009</v>
      </c>
      <c r="H85" s="3">
        <f t="shared" si="3"/>
        <v>703.673750583127</v>
      </c>
    </row>
    <row r="86" spans="2:8">
      <c r="B86" s="617">
        <v>5108956</v>
      </c>
      <c r="C86" s="2" t="s">
        <v>78</v>
      </c>
      <c r="D86" s="9">
        <v>7117</v>
      </c>
      <c r="E86" s="9">
        <v>3852180.0500000198</v>
      </c>
      <c r="F86" s="9">
        <v>1013635.56</v>
      </c>
      <c r="G86" s="59">
        <f t="shared" si="2"/>
        <v>4865815.6100000199</v>
      </c>
      <c r="H86" s="3">
        <f t="shared" si="3"/>
        <v>683.68914008711818</v>
      </c>
    </row>
    <row r="87" spans="2:8">
      <c r="B87" s="617">
        <v>5106224</v>
      </c>
      <c r="C87" s="2" t="s">
        <v>79</v>
      </c>
      <c r="D87" s="9">
        <v>35155</v>
      </c>
      <c r="E87" s="9">
        <v>43118281.999999903</v>
      </c>
      <c r="F87" s="9">
        <v>3695916.22</v>
      </c>
      <c r="G87" s="59">
        <f t="shared" si="2"/>
        <v>46814198.219999902</v>
      </c>
      <c r="H87" s="3">
        <f t="shared" si="3"/>
        <v>1331.6512080785067</v>
      </c>
    </row>
    <row r="88" spans="2:8">
      <c r="B88" s="617">
        <v>5106174</v>
      </c>
      <c r="C88" s="2" t="s">
        <v>80</v>
      </c>
      <c r="D88" s="9">
        <v>2626</v>
      </c>
      <c r="E88" s="9">
        <v>1130301.1500000299</v>
      </c>
      <c r="F88" s="9">
        <v>105825.51999999999</v>
      </c>
      <c r="G88" s="59">
        <f t="shared" si="2"/>
        <v>1236126.67000003</v>
      </c>
      <c r="H88" s="3">
        <f t="shared" si="3"/>
        <v>470.72607387662987</v>
      </c>
    </row>
    <row r="89" spans="2:8">
      <c r="B89" s="617">
        <v>5106232</v>
      </c>
      <c r="C89" s="2" t="s">
        <v>81</v>
      </c>
      <c r="D89" s="9">
        <v>15521</v>
      </c>
      <c r="E89" s="9">
        <v>12340398.2600001</v>
      </c>
      <c r="F89" s="9">
        <v>2165422.7799999998</v>
      </c>
      <c r="G89" s="59">
        <f t="shared" si="2"/>
        <v>14505821.0400001</v>
      </c>
      <c r="H89" s="3">
        <f t="shared" si="3"/>
        <v>934.59319889183041</v>
      </c>
    </row>
    <row r="90" spans="2:8">
      <c r="B90" s="617">
        <v>5106190</v>
      </c>
      <c r="C90" s="2" t="s">
        <v>82</v>
      </c>
      <c r="D90" s="9">
        <v>2962</v>
      </c>
      <c r="E90" s="9">
        <v>1722953.52999997</v>
      </c>
      <c r="F90" s="9">
        <v>388461.22000000003</v>
      </c>
      <c r="G90" s="59">
        <f t="shared" si="2"/>
        <v>2111414.7499999702</v>
      </c>
      <c r="H90" s="3">
        <f t="shared" si="3"/>
        <v>712.83414922348754</v>
      </c>
    </row>
    <row r="91" spans="2:8">
      <c r="B91" s="617">
        <v>5106240</v>
      </c>
      <c r="C91" s="2" t="s">
        <v>83</v>
      </c>
      <c r="D91" s="9">
        <v>9130</v>
      </c>
      <c r="E91" s="9">
        <v>8617224.8200002201</v>
      </c>
      <c r="F91" s="9">
        <v>540469.91</v>
      </c>
      <c r="G91" s="59">
        <f t="shared" si="2"/>
        <v>9157694.7300002202</v>
      </c>
      <c r="H91" s="3">
        <f t="shared" si="3"/>
        <v>1003.0333767798708</v>
      </c>
    </row>
    <row r="92" spans="2:8">
      <c r="B92" s="617">
        <v>5106257</v>
      </c>
      <c r="C92" s="2" t="s">
        <v>84</v>
      </c>
      <c r="D92" s="9">
        <v>17188</v>
      </c>
      <c r="E92" s="9">
        <v>10540646.27</v>
      </c>
      <c r="F92" s="9">
        <v>3559595.61</v>
      </c>
      <c r="G92" s="59">
        <f t="shared" si="2"/>
        <v>14100241.879999999</v>
      </c>
      <c r="H92" s="3">
        <f t="shared" si="3"/>
        <v>820.35384454270411</v>
      </c>
    </row>
    <row r="93" spans="2:8">
      <c r="B93" s="617">
        <v>5106273</v>
      </c>
      <c r="C93" s="2" t="s">
        <v>85</v>
      </c>
      <c r="D93" s="9">
        <v>3294</v>
      </c>
      <c r="E93" s="9">
        <v>658522.550000016</v>
      </c>
      <c r="F93" s="9">
        <v>653047.94000000006</v>
      </c>
      <c r="G93" s="59">
        <f t="shared" si="2"/>
        <v>1311570.4900000161</v>
      </c>
      <c r="H93" s="3">
        <f t="shared" si="3"/>
        <v>398.16954766242139</v>
      </c>
    </row>
    <row r="94" spans="2:8">
      <c r="B94" s="617">
        <v>5106265</v>
      </c>
      <c r="C94" s="2" t="s">
        <v>86</v>
      </c>
      <c r="D94" s="9">
        <v>7060</v>
      </c>
      <c r="E94" s="9">
        <v>2215152.9200000102</v>
      </c>
      <c r="F94" s="9">
        <v>590174.62</v>
      </c>
      <c r="G94" s="59">
        <f t="shared" si="2"/>
        <v>2805327.5400000103</v>
      </c>
      <c r="H94" s="3">
        <f t="shared" si="3"/>
        <v>397.35517563739523</v>
      </c>
    </row>
    <row r="95" spans="2:8">
      <c r="B95" s="617">
        <v>5106315</v>
      </c>
      <c r="C95" s="2" t="s">
        <v>87</v>
      </c>
      <c r="D95" s="9">
        <v>2024</v>
      </c>
      <c r="E95" s="9">
        <v>545957.91000002995</v>
      </c>
      <c r="F95" s="9">
        <v>63981.32</v>
      </c>
      <c r="G95" s="59">
        <f t="shared" si="2"/>
        <v>609939.2300000299</v>
      </c>
      <c r="H95" s="3">
        <f t="shared" si="3"/>
        <v>301.35337450594363</v>
      </c>
    </row>
    <row r="96" spans="2:8">
      <c r="B96" s="617">
        <v>5106281</v>
      </c>
      <c r="C96" s="2" t="s">
        <v>88</v>
      </c>
      <c r="D96" s="9">
        <v>3894</v>
      </c>
      <c r="E96" s="9">
        <v>4065366.4699999299</v>
      </c>
      <c r="F96" s="9">
        <v>1061072.75</v>
      </c>
      <c r="G96" s="59">
        <f t="shared" si="2"/>
        <v>5126439.2199999299</v>
      </c>
      <c r="H96" s="3">
        <f t="shared" si="3"/>
        <v>1316.4969748330586</v>
      </c>
    </row>
    <row r="97" spans="2:8">
      <c r="B97" s="617">
        <v>5106299</v>
      </c>
      <c r="C97" s="2" t="s">
        <v>89</v>
      </c>
      <c r="D97" s="9">
        <v>9052</v>
      </c>
      <c r="E97" s="9">
        <v>4156797.42</v>
      </c>
      <c r="F97" s="9">
        <v>1842468.6400000001</v>
      </c>
      <c r="G97" s="59">
        <f t="shared" si="2"/>
        <v>5999266.0600000005</v>
      </c>
      <c r="H97" s="3">
        <f t="shared" si="3"/>
        <v>662.75586168802477</v>
      </c>
    </row>
    <row r="98" spans="2:8">
      <c r="B98" s="617">
        <v>5106307</v>
      </c>
      <c r="C98" s="2" t="s">
        <v>90</v>
      </c>
      <c r="D98" s="9">
        <v>17360</v>
      </c>
      <c r="E98" s="9">
        <v>12777582.85</v>
      </c>
      <c r="F98" s="9">
        <v>2413746.44</v>
      </c>
      <c r="G98" s="59">
        <f t="shared" si="2"/>
        <v>15191329.289999999</v>
      </c>
      <c r="H98" s="3">
        <f t="shared" si="3"/>
        <v>875.07657200460824</v>
      </c>
    </row>
    <row r="99" spans="2:8">
      <c r="B99" s="617">
        <v>5106372</v>
      </c>
      <c r="C99" s="2" t="s">
        <v>91</v>
      </c>
      <c r="D99" s="9">
        <v>14002</v>
      </c>
      <c r="E99" s="9">
        <v>11056961.6300001</v>
      </c>
      <c r="F99" s="9">
        <v>2298722.8199999998</v>
      </c>
      <c r="G99" s="59">
        <f t="shared" si="2"/>
        <v>13355684.4500001</v>
      </c>
      <c r="H99" s="3">
        <f t="shared" si="3"/>
        <v>953.84119768605194</v>
      </c>
    </row>
    <row r="100" spans="2:8">
      <c r="B100" s="617">
        <v>5106422</v>
      </c>
      <c r="C100" s="2" t="s">
        <v>92</v>
      </c>
      <c r="D100" s="9">
        <v>26835</v>
      </c>
      <c r="E100" s="9">
        <v>8204573.7800000301</v>
      </c>
      <c r="F100" s="9">
        <v>3321108.42</v>
      </c>
      <c r="G100" s="59">
        <f t="shared" si="2"/>
        <v>11525682.200000029</v>
      </c>
      <c r="H100" s="3">
        <f t="shared" si="3"/>
        <v>429.50185205887942</v>
      </c>
    </row>
    <row r="101" spans="2:8">
      <c r="B101" s="617">
        <v>5106455</v>
      </c>
      <c r="C101" s="2" t="s">
        <v>93</v>
      </c>
      <c r="D101" s="9">
        <v>1964</v>
      </c>
      <c r="E101" s="9">
        <v>1229943.3900000199</v>
      </c>
      <c r="F101" s="9">
        <v>800.99</v>
      </c>
      <c r="G101" s="59">
        <f t="shared" si="2"/>
        <v>1230744.3800000199</v>
      </c>
      <c r="H101" s="3">
        <f t="shared" si="3"/>
        <v>626.65192464359461</v>
      </c>
    </row>
    <row r="102" spans="2:8">
      <c r="B102" s="617">
        <v>5106505</v>
      </c>
      <c r="C102" s="2" t="s">
        <v>94</v>
      </c>
      <c r="D102" s="9">
        <v>25039</v>
      </c>
      <c r="E102" s="9">
        <v>9190483.3600001708</v>
      </c>
      <c r="F102" s="9">
        <v>4736850.1900000004</v>
      </c>
      <c r="G102" s="59">
        <f t="shared" si="2"/>
        <v>13927333.550000172</v>
      </c>
      <c r="H102" s="3">
        <f t="shared" si="3"/>
        <v>556.22563001718004</v>
      </c>
    </row>
    <row r="103" spans="2:8">
      <c r="B103" s="617">
        <v>5106653</v>
      </c>
      <c r="C103" s="2" t="s">
        <v>95</v>
      </c>
      <c r="D103" s="9">
        <v>5489</v>
      </c>
      <c r="E103" s="9">
        <v>1336397.8300000399</v>
      </c>
      <c r="F103" s="9">
        <v>144502.13999999998</v>
      </c>
      <c r="G103" s="59">
        <f t="shared" si="2"/>
        <v>1480899.9700000398</v>
      </c>
      <c r="H103" s="3">
        <f t="shared" si="3"/>
        <v>269.79412825652025</v>
      </c>
    </row>
    <row r="104" spans="2:8">
      <c r="B104" s="617">
        <v>5106703</v>
      </c>
      <c r="C104" s="2" t="s">
        <v>96</v>
      </c>
      <c r="D104" s="9">
        <v>1277</v>
      </c>
      <c r="E104" s="9">
        <v>346592.87999999302</v>
      </c>
      <c r="F104" s="9">
        <v>199300.41999999998</v>
      </c>
      <c r="G104" s="59">
        <f t="shared" si="2"/>
        <v>545893.29999999306</v>
      </c>
      <c r="H104" s="3">
        <f t="shared" si="3"/>
        <v>427.48104933437202</v>
      </c>
    </row>
    <row r="105" spans="2:8">
      <c r="B105" s="617">
        <v>5106752</v>
      </c>
      <c r="C105" s="2" t="s">
        <v>97</v>
      </c>
      <c r="D105" s="9">
        <v>34670</v>
      </c>
      <c r="E105" s="9">
        <v>24953543.559999999</v>
      </c>
      <c r="F105" s="9">
        <v>6661222.4400000004</v>
      </c>
      <c r="G105" s="59">
        <f t="shared" si="2"/>
        <v>31614766</v>
      </c>
      <c r="H105" s="3">
        <f t="shared" si="3"/>
        <v>911.8767233919815</v>
      </c>
    </row>
    <row r="106" spans="2:8">
      <c r="B106" s="617">
        <v>5106778</v>
      </c>
      <c r="C106" s="2" t="s">
        <v>98</v>
      </c>
      <c r="D106" s="9">
        <v>9521</v>
      </c>
      <c r="E106" s="9">
        <v>3639325.0699999598</v>
      </c>
      <c r="F106" s="9">
        <v>1397658.21</v>
      </c>
      <c r="G106" s="59">
        <f t="shared" si="2"/>
        <v>5036983.2799999602</v>
      </c>
      <c r="H106" s="3">
        <f t="shared" si="3"/>
        <v>529.03931099673991</v>
      </c>
    </row>
    <row r="107" spans="2:8">
      <c r="B107" s="617">
        <v>5106802</v>
      </c>
      <c r="C107" s="2" t="s">
        <v>99</v>
      </c>
      <c r="D107" s="9">
        <v>4203</v>
      </c>
      <c r="E107" s="9">
        <v>5434571.1000000602</v>
      </c>
      <c r="F107" s="9">
        <v>833392.84</v>
      </c>
      <c r="G107" s="59">
        <f t="shared" si="2"/>
        <v>6267963.94000006</v>
      </c>
      <c r="H107" s="3">
        <f t="shared" si="3"/>
        <v>1491.3071472757697</v>
      </c>
    </row>
    <row r="108" spans="2:8">
      <c r="B108" s="617">
        <v>5106828</v>
      </c>
      <c r="C108" s="2" t="s">
        <v>100</v>
      </c>
      <c r="D108" s="9">
        <v>9279</v>
      </c>
      <c r="E108" s="9">
        <v>4157275.4599999399</v>
      </c>
      <c r="F108" s="9">
        <v>1169734.8999999999</v>
      </c>
      <c r="G108" s="59">
        <f t="shared" si="2"/>
        <v>5327010.3599999398</v>
      </c>
      <c r="H108" s="3">
        <f t="shared" si="3"/>
        <v>574.09315227933394</v>
      </c>
    </row>
    <row r="109" spans="2:8">
      <c r="B109" s="617">
        <v>5106851</v>
      </c>
      <c r="C109" s="2" t="s">
        <v>101</v>
      </c>
      <c r="D109" s="9">
        <v>2240</v>
      </c>
      <c r="E109" s="9">
        <v>1116460.9599999799</v>
      </c>
      <c r="F109" s="9">
        <v>437080.56</v>
      </c>
      <c r="G109" s="59">
        <f t="shared" si="2"/>
        <v>1553541.51999998</v>
      </c>
      <c r="H109" s="3">
        <f t="shared" si="3"/>
        <v>693.54532142856249</v>
      </c>
    </row>
    <row r="110" spans="2:8">
      <c r="B110" s="617">
        <v>5107008</v>
      </c>
      <c r="C110" s="2" t="s">
        <v>102</v>
      </c>
      <c r="D110" s="9">
        <v>12573</v>
      </c>
      <c r="E110" s="9">
        <v>6113634.7600001004</v>
      </c>
      <c r="F110" s="9">
        <v>3061311.27</v>
      </c>
      <c r="G110" s="59">
        <f t="shared" si="2"/>
        <v>9174946.0300000999</v>
      </c>
      <c r="H110" s="3">
        <f t="shared" si="3"/>
        <v>729.73403563191755</v>
      </c>
    </row>
    <row r="111" spans="2:8">
      <c r="B111" s="617">
        <v>5107040</v>
      </c>
      <c r="C111" s="2" t="s">
        <v>103</v>
      </c>
      <c r="D111" s="9">
        <v>48641</v>
      </c>
      <c r="E111" s="9">
        <v>57925948.1899997</v>
      </c>
      <c r="F111" s="9">
        <v>7294276.4400000004</v>
      </c>
      <c r="G111" s="59">
        <f t="shared" si="2"/>
        <v>65220224.629999697</v>
      </c>
      <c r="H111" s="3">
        <f t="shared" si="3"/>
        <v>1340.8487619497892</v>
      </c>
    </row>
    <row r="112" spans="2:8">
      <c r="B112" s="617">
        <v>5107065</v>
      </c>
      <c r="C112" s="2" t="s">
        <v>104</v>
      </c>
      <c r="D112" s="9">
        <v>13209</v>
      </c>
      <c r="E112" s="9">
        <v>17148245.399999801</v>
      </c>
      <c r="F112" s="9">
        <v>1282285</v>
      </c>
      <c r="G112" s="59">
        <f t="shared" si="2"/>
        <v>18430530.399999801</v>
      </c>
      <c r="H112" s="3">
        <f t="shared" si="3"/>
        <v>1395.3009614656523</v>
      </c>
    </row>
    <row r="113" spans="2:8">
      <c r="B113" s="617">
        <v>5107156</v>
      </c>
      <c r="C113" s="2" t="s">
        <v>105</v>
      </c>
      <c r="D113" s="9">
        <v>2075</v>
      </c>
      <c r="E113" s="9">
        <v>468758.840000002</v>
      </c>
      <c r="F113" s="9">
        <v>391489.38999999996</v>
      </c>
      <c r="G113" s="59">
        <f t="shared" si="2"/>
        <v>860248.23000000196</v>
      </c>
      <c r="H113" s="3">
        <f t="shared" si="3"/>
        <v>414.5774602409648</v>
      </c>
    </row>
    <row r="114" spans="2:8">
      <c r="B114" s="617">
        <v>5107180</v>
      </c>
      <c r="C114" s="2" t="s">
        <v>106</v>
      </c>
      <c r="D114" s="9">
        <v>7635</v>
      </c>
      <c r="E114" s="9">
        <v>3476028.3999999701</v>
      </c>
      <c r="F114" s="9">
        <v>1240915.8600000001</v>
      </c>
      <c r="G114" s="59">
        <f t="shared" si="2"/>
        <v>4716944.25999997</v>
      </c>
      <c r="H114" s="3">
        <f t="shared" si="3"/>
        <v>617.80540406024488</v>
      </c>
    </row>
    <row r="115" spans="2:8">
      <c r="B115" s="617">
        <v>5107198</v>
      </c>
      <c r="C115" s="2" t="s">
        <v>107</v>
      </c>
      <c r="D115" s="9">
        <v>1903</v>
      </c>
      <c r="E115" s="9">
        <v>750602.26000001899</v>
      </c>
      <c r="F115" s="9">
        <v>39992.270000000004</v>
      </c>
      <c r="G115" s="59">
        <f t="shared" si="2"/>
        <v>790594.530000019</v>
      </c>
      <c r="H115" s="3">
        <f t="shared" si="3"/>
        <v>415.4464161849811</v>
      </c>
    </row>
    <row r="116" spans="2:8">
      <c r="B116" s="617">
        <v>5107206</v>
      </c>
      <c r="C116" s="2" t="s">
        <v>108</v>
      </c>
      <c r="D116" s="9">
        <v>4177</v>
      </c>
      <c r="E116" s="9">
        <v>1184300.47</v>
      </c>
      <c r="F116" s="9">
        <v>1206341.9100000001</v>
      </c>
      <c r="G116" s="59">
        <f t="shared" si="2"/>
        <v>2390642.38</v>
      </c>
      <c r="H116" s="3">
        <f t="shared" si="3"/>
        <v>572.33478094326074</v>
      </c>
    </row>
    <row r="117" spans="2:8">
      <c r="B117" s="617">
        <v>5107578</v>
      </c>
      <c r="C117" s="2" t="s">
        <v>109</v>
      </c>
      <c r="D117" s="9">
        <v>2804</v>
      </c>
      <c r="E117" s="9">
        <v>1731875.0600000201</v>
      </c>
      <c r="F117" s="9">
        <v>207926.51</v>
      </c>
      <c r="G117" s="59">
        <f t="shared" si="2"/>
        <v>1939801.5700000201</v>
      </c>
      <c r="H117" s="3">
        <f t="shared" si="3"/>
        <v>691.79799215407274</v>
      </c>
    </row>
    <row r="118" spans="2:8">
      <c r="B118" s="617">
        <v>5107602</v>
      </c>
      <c r="C118" s="2" t="s">
        <v>110</v>
      </c>
      <c r="D118" s="9">
        <v>182617</v>
      </c>
      <c r="E118" s="9">
        <v>148538957.27999899</v>
      </c>
      <c r="F118" s="9">
        <v>30963858.07</v>
      </c>
      <c r="G118" s="59">
        <f t="shared" si="2"/>
        <v>179502815.34999898</v>
      </c>
      <c r="H118" s="3">
        <f t="shared" si="3"/>
        <v>982.9469071882628</v>
      </c>
    </row>
    <row r="119" spans="2:8">
      <c r="B119" s="617">
        <v>5107701</v>
      </c>
      <c r="C119" s="2" t="s">
        <v>111</v>
      </c>
      <c r="D119" s="9">
        <v>13590</v>
      </c>
      <c r="E119" s="9">
        <v>4330328.19000006</v>
      </c>
      <c r="F119" s="9">
        <v>2198179.9700000002</v>
      </c>
      <c r="G119" s="59">
        <f t="shared" si="2"/>
        <v>6528508.1600000598</v>
      </c>
      <c r="H119" s="3">
        <f t="shared" si="3"/>
        <v>480.39059308315376</v>
      </c>
    </row>
    <row r="120" spans="2:8">
      <c r="B120" s="617">
        <v>5107750</v>
      </c>
      <c r="C120" s="2" t="s">
        <v>112</v>
      </c>
      <c r="D120" s="9">
        <v>2667</v>
      </c>
      <c r="E120" s="9">
        <v>904894.68000001402</v>
      </c>
      <c r="F120" s="9">
        <v>690906.82</v>
      </c>
      <c r="G120" s="59">
        <f t="shared" si="2"/>
        <v>1595801.500000014</v>
      </c>
      <c r="H120" s="3">
        <f t="shared" si="3"/>
        <v>598.35076865392352</v>
      </c>
    </row>
    <row r="121" spans="2:8">
      <c r="B121" s="617">
        <v>5107248</v>
      </c>
      <c r="C121" s="2" t="s">
        <v>113</v>
      </c>
      <c r="D121" s="9">
        <v>3380</v>
      </c>
      <c r="E121" s="9">
        <v>2509453.2099999702</v>
      </c>
      <c r="F121" s="9">
        <v>558439.28</v>
      </c>
      <c r="G121" s="59">
        <f t="shared" si="2"/>
        <v>3067892.4899999704</v>
      </c>
      <c r="H121" s="3">
        <f t="shared" si="3"/>
        <v>907.6604999999912</v>
      </c>
    </row>
    <row r="122" spans="2:8">
      <c r="B122" s="617">
        <v>5107743</v>
      </c>
      <c r="C122" s="2" t="s">
        <v>114</v>
      </c>
      <c r="D122" s="9">
        <v>1858</v>
      </c>
      <c r="E122" s="9">
        <v>1404536.5000000701</v>
      </c>
      <c r="F122" s="9">
        <v>141072.81</v>
      </c>
      <c r="G122" s="59">
        <f t="shared" si="2"/>
        <v>1545609.3100000701</v>
      </c>
      <c r="H122" s="3">
        <f t="shared" si="3"/>
        <v>831.86722820240584</v>
      </c>
    </row>
    <row r="123" spans="2:8">
      <c r="B123" s="617">
        <v>5107768</v>
      </c>
      <c r="C123" s="2" t="s">
        <v>115</v>
      </c>
      <c r="D123" s="9">
        <v>2634</v>
      </c>
      <c r="E123" s="9">
        <v>4114660.6899999799</v>
      </c>
      <c r="F123" s="9">
        <v>134147.47999999998</v>
      </c>
      <c r="G123" s="59">
        <f t="shared" si="2"/>
        <v>4248808.1699999794</v>
      </c>
      <c r="H123" s="3">
        <f t="shared" si="3"/>
        <v>1613.0630865603566</v>
      </c>
    </row>
    <row r="124" spans="2:8">
      <c r="B124" s="617">
        <v>5107776</v>
      </c>
      <c r="C124" s="2" t="s">
        <v>116</v>
      </c>
      <c r="D124" s="9">
        <v>6181</v>
      </c>
      <c r="E124" s="9">
        <v>1734826.6200000599</v>
      </c>
      <c r="F124" s="9">
        <v>531933.17000000004</v>
      </c>
      <c r="G124" s="59">
        <f t="shared" si="2"/>
        <v>2266759.7900000601</v>
      </c>
      <c r="H124" s="3">
        <f t="shared" si="3"/>
        <v>366.73026856496688</v>
      </c>
    </row>
    <row r="125" spans="2:8">
      <c r="B125" s="617">
        <v>5107263</v>
      </c>
      <c r="C125" s="2" t="s">
        <v>117</v>
      </c>
      <c r="D125" s="9">
        <v>2542</v>
      </c>
      <c r="E125" s="9">
        <v>1103196.22000001</v>
      </c>
      <c r="F125" s="9">
        <v>149553.93</v>
      </c>
      <c r="G125" s="59">
        <f t="shared" si="2"/>
        <v>1252750.1500000099</v>
      </c>
      <c r="H125" s="3">
        <f t="shared" si="3"/>
        <v>492.82067269866639</v>
      </c>
    </row>
    <row r="126" spans="2:8">
      <c r="B126" s="617">
        <v>5107792</v>
      </c>
      <c r="C126" s="2" t="s">
        <v>118</v>
      </c>
      <c r="D126" s="9">
        <v>3899</v>
      </c>
      <c r="E126" s="9">
        <v>3583334.2299999301</v>
      </c>
      <c r="F126" s="9">
        <v>146666.92000000001</v>
      </c>
      <c r="G126" s="59">
        <f t="shared" si="2"/>
        <v>3730001.1499999301</v>
      </c>
      <c r="H126" s="3">
        <f t="shared" si="3"/>
        <v>956.65584765322649</v>
      </c>
    </row>
    <row r="127" spans="2:8">
      <c r="B127" s="617">
        <v>5107800</v>
      </c>
      <c r="C127" s="2" t="s">
        <v>119</v>
      </c>
      <c r="D127" s="9">
        <v>13036</v>
      </c>
      <c r="E127" s="9">
        <v>5864198.6400001096</v>
      </c>
      <c r="F127" s="9">
        <v>1504955.15</v>
      </c>
      <c r="G127" s="59">
        <f t="shared" si="2"/>
        <v>7369153.790000109</v>
      </c>
      <c r="H127" s="3">
        <f t="shared" si="3"/>
        <v>565.29255830010038</v>
      </c>
    </row>
    <row r="128" spans="2:8">
      <c r="B128" s="617">
        <v>5107859</v>
      </c>
      <c r="C128" s="2" t="s">
        <v>120</v>
      </c>
      <c r="D128" s="9">
        <v>9145</v>
      </c>
      <c r="E128" s="9">
        <v>6064908.8400000297</v>
      </c>
      <c r="F128" s="9">
        <v>2357156.9500000002</v>
      </c>
      <c r="G128" s="59">
        <f t="shared" si="2"/>
        <v>8422065.7900000289</v>
      </c>
      <c r="H128" s="3">
        <f t="shared" si="3"/>
        <v>920.94759868781068</v>
      </c>
    </row>
    <row r="129" spans="2:8">
      <c r="B129" s="617">
        <v>5107297</v>
      </c>
      <c r="C129" s="2" t="s">
        <v>121</v>
      </c>
      <c r="D129" s="9">
        <v>3394</v>
      </c>
      <c r="E129" s="9">
        <v>689246.14000000095</v>
      </c>
      <c r="F129" s="9">
        <v>158754.01</v>
      </c>
      <c r="G129" s="59">
        <f t="shared" si="2"/>
        <v>848000.15000000095</v>
      </c>
      <c r="H129" s="3">
        <f t="shared" si="3"/>
        <v>249.85272539776105</v>
      </c>
    </row>
    <row r="130" spans="2:8">
      <c r="B130" s="617">
        <v>5107305</v>
      </c>
      <c r="C130" s="2" t="s">
        <v>122</v>
      </c>
      <c r="D130" s="9">
        <v>16364</v>
      </c>
      <c r="E130" s="9">
        <v>9647180.2299999408</v>
      </c>
      <c r="F130" s="9">
        <v>1814508.1600000001</v>
      </c>
      <c r="G130" s="59">
        <f t="shared" si="2"/>
        <v>11461688.389999941</v>
      </c>
      <c r="H130" s="3">
        <f t="shared" si="3"/>
        <v>700.42094781226729</v>
      </c>
    </row>
    <row r="131" spans="2:8">
      <c r="B131" s="617">
        <v>5107354</v>
      </c>
      <c r="C131" s="2" t="s">
        <v>123</v>
      </c>
      <c r="D131" s="9">
        <v>3961</v>
      </c>
      <c r="E131" s="9">
        <v>3814054.2899999698</v>
      </c>
      <c r="F131" s="9">
        <v>173692.53</v>
      </c>
      <c r="G131" s="59">
        <f t="shared" si="2"/>
        <v>3987746.8199999696</v>
      </c>
      <c r="H131" s="3">
        <f t="shared" si="3"/>
        <v>1006.7525422872935</v>
      </c>
    </row>
    <row r="132" spans="2:8">
      <c r="B132" s="617">
        <v>5107107</v>
      </c>
      <c r="C132" s="2" t="s">
        <v>124</v>
      </c>
      <c r="D132" s="9">
        <v>15112</v>
      </c>
      <c r="E132" s="9">
        <v>5114156.6099999798</v>
      </c>
      <c r="F132" s="9">
        <v>4126501.02</v>
      </c>
      <c r="G132" s="59">
        <f t="shared" si="2"/>
        <v>9240657.6299999803</v>
      </c>
      <c r="H132" s="3">
        <f t="shared" si="3"/>
        <v>611.47813856537721</v>
      </c>
    </row>
    <row r="133" spans="2:8">
      <c r="B133" s="617">
        <v>5107404</v>
      </c>
      <c r="C133" s="2" t="s">
        <v>125</v>
      </c>
      <c r="D133" s="9">
        <v>3659</v>
      </c>
      <c r="E133" s="9">
        <v>694508.379999978</v>
      </c>
      <c r="F133" s="9">
        <v>49074.61</v>
      </c>
      <c r="G133" s="59">
        <f t="shared" si="2"/>
        <v>743582.98999997799</v>
      </c>
      <c r="H133" s="3">
        <f t="shared" si="3"/>
        <v>203.22027603169664</v>
      </c>
    </row>
    <row r="134" spans="2:8">
      <c r="B134" s="617">
        <v>5107875</v>
      </c>
      <c r="C134" s="2" t="s">
        <v>126</v>
      </c>
      <c r="D134" s="9">
        <v>19155</v>
      </c>
      <c r="E134" s="9">
        <v>32864651.840000201</v>
      </c>
      <c r="F134" s="9">
        <v>1242385.3799999999</v>
      </c>
      <c r="G134" s="59">
        <f t="shared" si="2"/>
        <v>34107037.2200002</v>
      </c>
      <c r="H134" s="3">
        <f t="shared" si="3"/>
        <v>1780.5814262594727</v>
      </c>
    </row>
    <row r="135" spans="2:8">
      <c r="B135" s="617">
        <v>5107883</v>
      </c>
      <c r="C135" s="2" t="s">
        <v>127</v>
      </c>
      <c r="D135" s="9">
        <v>1304</v>
      </c>
      <c r="E135" s="9">
        <v>641504.48999999603</v>
      </c>
      <c r="F135" s="9">
        <v>7310.23</v>
      </c>
      <c r="G135" s="59">
        <f t="shared" si="2"/>
        <v>648814.71999999601</v>
      </c>
      <c r="H135" s="3">
        <f t="shared" si="3"/>
        <v>497.55730061349385</v>
      </c>
    </row>
    <row r="136" spans="2:8">
      <c r="B136" s="617">
        <v>5107909</v>
      </c>
      <c r="C136" s="2" t="s">
        <v>128</v>
      </c>
      <c r="D136" s="9">
        <v>111533</v>
      </c>
      <c r="E136" s="9">
        <v>105651750.48999999</v>
      </c>
      <c r="F136" s="9">
        <v>16340766.970000001</v>
      </c>
      <c r="G136" s="59">
        <f t="shared" si="2"/>
        <v>121992517.45999999</v>
      </c>
      <c r="H136" s="3">
        <f t="shared" si="3"/>
        <v>1093.7795760895879</v>
      </c>
    </row>
    <row r="137" spans="2:8">
      <c r="B137" s="617">
        <v>5107925</v>
      </c>
      <c r="C137" s="2" t="s">
        <v>129</v>
      </c>
      <c r="D137" s="9">
        <v>70042</v>
      </c>
      <c r="E137" s="9">
        <v>78793911.709999397</v>
      </c>
      <c r="F137" s="9">
        <v>9023604.2599999998</v>
      </c>
      <c r="G137" s="59">
        <f t="shared" si="2"/>
        <v>87817515.969999403</v>
      </c>
      <c r="H137" s="3">
        <f t="shared" si="3"/>
        <v>1253.7836722252277</v>
      </c>
    </row>
    <row r="138" spans="2:8">
      <c r="B138" s="617">
        <v>5107941</v>
      </c>
      <c r="C138" s="2" t="s">
        <v>130</v>
      </c>
      <c r="D138" s="9">
        <v>7366</v>
      </c>
      <c r="E138" s="9">
        <v>4978663.8500000602</v>
      </c>
      <c r="F138" s="9">
        <v>810161.2</v>
      </c>
      <c r="G138" s="59">
        <f t="shared" ref="G138:G149" si="4">E138+F138</f>
        <v>5788825.0500000603</v>
      </c>
      <c r="H138" s="3">
        <f t="shared" ref="H138:H149" si="5">G138/D138</f>
        <v>785.88447597068432</v>
      </c>
    </row>
    <row r="139" spans="2:8">
      <c r="B139" s="617">
        <v>5107958</v>
      </c>
      <c r="C139" s="2" t="s">
        <v>131</v>
      </c>
      <c r="D139" s="9">
        <v>81306</v>
      </c>
      <c r="E139" s="9">
        <v>59513638.1300001</v>
      </c>
      <c r="F139" s="9">
        <v>14806428.109999999</v>
      </c>
      <c r="G139" s="59">
        <f t="shared" si="4"/>
        <v>74320066.240000099</v>
      </c>
      <c r="H139" s="3">
        <f t="shared" si="5"/>
        <v>914.07849654392169</v>
      </c>
    </row>
    <row r="140" spans="2:8">
      <c r="B140" s="617">
        <v>5108006</v>
      </c>
      <c r="C140" s="2" t="s">
        <v>132</v>
      </c>
      <c r="D140" s="9">
        <v>11136</v>
      </c>
      <c r="E140" s="9">
        <v>10720648.6499999</v>
      </c>
      <c r="F140" s="9">
        <v>928554.14999999991</v>
      </c>
      <c r="G140" s="59">
        <f t="shared" si="4"/>
        <v>11649202.7999999</v>
      </c>
      <c r="H140" s="3">
        <f t="shared" si="5"/>
        <v>1046.0850215517153</v>
      </c>
    </row>
    <row r="141" spans="2:8">
      <c r="B141" s="617">
        <v>5108055</v>
      </c>
      <c r="C141" s="2" t="s">
        <v>133</v>
      </c>
      <c r="D141" s="9">
        <v>7655</v>
      </c>
      <c r="E141" s="9">
        <v>3043432.0199999399</v>
      </c>
      <c r="F141" s="9">
        <v>2005867.85</v>
      </c>
      <c r="G141" s="59">
        <f t="shared" si="4"/>
        <v>5049299.8699999396</v>
      </c>
      <c r="H141" s="3">
        <f t="shared" si="5"/>
        <v>659.60808229914301</v>
      </c>
    </row>
    <row r="142" spans="2:8">
      <c r="B142" s="617">
        <v>5108105</v>
      </c>
      <c r="C142" s="2" t="s">
        <v>134</v>
      </c>
      <c r="D142" s="9">
        <v>3085</v>
      </c>
      <c r="E142" s="9">
        <v>1092291.8100000201</v>
      </c>
      <c r="F142" s="9">
        <v>215584.01</v>
      </c>
      <c r="G142" s="59">
        <f t="shared" si="4"/>
        <v>1307875.8200000201</v>
      </c>
      <c r="H142" s="3">
        <f t="shared" si="5"/>
        <v>423.94678119935821</v>
      </c>
    </row>
    <row r="143" spans="2:8">
      <c r="B143" s="617">
        <v>5108204</v>
      </c>
      <c r="C143" s="2" t="s">
        <v>135</v>
      </c>
      <c r="D143" s="9">
        <v>3020</v>
      </c>
      <c r="E143" s="9">
        <v>1341735.74000002</v>
      </c>
      <c r="F143" s="9">
        <v>708017.34</v>
      </c>
      <c r="G143" s="59">
        <f t="shared" si="4"/>
        <v>2049753.0800000201</v>
      </c>
      <c r="H143" s="3">
        <f t="shared" si="5"/>
        <v>678.7261854304702</v>
      </c>
    </row>
    <row r="144" spans="2:8">
      <c r="B144" s="617">
        <v>5108303</v>
      </c>
      <c r="C144" s="2" t="s">
        <v>136</v>
      </c>
      <c r="D144" s="9">
        <v>2711</v>
      </c>
      <c r="E144" s="9">
        <v>1925323.5000000601</v>
      </c>
      <c r="F144" s="9">
        <v>291078.71999999997</v>
      </c>
      <c r="G144" s="59">
        <f t="shared" si="4"/>
        <v>2216402.2200000603</v>
      </c>
      <c r="H144" s="3">
        <f t="shared" si="5"/>
        <v>817.55891552934725</v>
      </c>
    </row>
    <row r="145" spans="2:8">
      <c r="B145" s="617">
        <v>5108352</v>
      </c>
      <c r="C145" s="2" t="s">
        <v>137</v>
      </c>
      <c r="D145" s="9">
        <v>2433</v>
      </c>
      <c r="E145" s="9">
        <v>930270.02999999095</v>
      </c>
      <c r="F145" s="9">
        <v>139124.49</v>
      </c>
      <c r="G145" s="59">
        <f t="shared" si="4"/>
        <v>1069394.5199999909</v>
      </c>
      <c r="H145" s="3">
        <f t="shared" si="5"/>
        <v>439.53741060418861</v>
      </c>
    </row>
    <row r="146" spans="2:8">
      <c r="B146" s="617">
        <v>5108402</v>
      </c>
      <c r="C146" s="2" t="s">
        <v>138</v>
      </c>
      <c r="D146" s="9">
        <v>219693</v>
      </c>
      <c r="E146" s="9">
        <v>116317374.25</v>
      </c>
      <c r="F146" s="9">
        <v>26838731.740000002</v>
      </c>
      <c r="G146" s="59">
        <f t="shared" si="4"/>
        <v>143156105.99000001</v>
      </c>
      <c r="H146" s="3">
        <f t="shared" si="5"/>
        <v>651.61887720591926</v>
      </c>
    </row>
    <row r="147" spans="2:8">
      <c r="B147" s="617">
        <v>5108501</v>
      </c>
      <c r="C147" s="2" t="s">
        <v>139</v>
      </c>
      <c r="D147" s="9">
        <v>8695</v>
      </c>
      <c r="E147" s="9">
        <v>5903954.7199999196</v>
      </c>
      <c r="F147" s="9">
        <v>1154633.82</v>
      </c>
      <c r="G147" s="59">
        <f t="shared" si="4"/>
        <v>7058588.5399999199</v>
      </c>
      <c r="H147" s="3">
        <f t="shared" si="5"/>
        <v>811.79856699251525</v>
      </c>
    </row>
    <row r="148" spans="2:8">
      <c r="B148" s="617">
        <v>5105507</v>
      </c>
      <c r="C148" s="2" t="s">
        <v>140</v>
      </c>
      <c r="D148" s="9">
        <v>11651</v>
      </c>
      <c r="E148" s="9">
        <v>7371263.4700001497</v>
      </c>
      <c r="F148" s="9">
        <v>1250770.8</v>
      </c>
      <c r="G148" s="59">
        <f t="shared" si="4"/>
        <v>8622034.2700001504</v>
      </c>
      <c r="H148" s="3">
        <f t="shared" si="5"/>
        <v>740.02525705949279</v>
      </c>
    </row>
    <row r="149" spans="2:8">
      <c r="B149" s="618">
        <v>5108600</v>
      </c>
      <c r="C149" s="6" t="s">
        <v>141</v>
      </c>
      <c r="D149" s="10">
        <v>19498</v>
      </c>
      <c r="E149" s="11">
        <v>6123051.2500000102</v>
      </c>
      <c r="F149" s="11">
        <v>1974944.79</v>
      </c>
      <c r="G149" s="61">
        <f t="shared" si="4"/>
        <v>8097996.0400000103</v>
      </c>
      <c r="H149" s="152">
        <f t="shared" si="5"/>
        <v>415.32444558416302</v>
      </c>
    </row>
    <row r="150" spans="2:8">
      <c r="B150" s="619" t="s">
        <v>275</v>
      </c>
      <c r="G150" s="497"/>
      <c r="H150" s="3"/>
    </row>
    <row r="152" spans="2:8">
      <c r="B152" s="16" t="s">
        <v>187</v>
      </c>
    </row>
    <row r="153" spans="2:8">
      <c r="B153" s="18" t="s">
        <v>502</v>
      </c>
    </row>
    <row r="154" spans="2:8">
      <c r="B154" s="421" t="s">
        <v>493</v>
      </c>
    </row>
    <row r="155" spans="2:8">
      <c r="B155" s="422" t="s">
        <v>495</v>
      </c>
    </row>
    <row r="156" spans="2:8">
      <c r="B156" s="420" t="s">
        <v>496</v>
      </c>
    </row>
    <row r="157" spans="2:8">
      <c r="B157" t="s">
        <v>691</v>
      </c>
    </row>
  </sheetData>
  <mergeCells count="1">
    <mergeCell ref="B1:H1"/>
  </mergeCells>
  <hyperlinks>
    <hyperlink ref="B5" location="ÍNDICE!A1" display="VOLTAR"/>
    <hyperlink ref="B155" r:id="rId1"/>
    <hyperlink ref="B154" r:id="rId2" display="http://tabnet.datasus.gov.br/cgi/tabcgi.exe?popsvs/cnv/popbr.def"/>
    <hyperlink ref="B156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0070C0"/>
  </sheetPr>
  <dimension ref="B1:F155"/>
  <sheetViews>
    <sheetView showGridLines="0" zoomScaleNormal="100" workbookViewId="0">
      <selection activeCell="B5" sqref="B5"/>
    </sheetView>
  </sheetViews>
  <sheetFormatPr defaultRowHeight="15"/>
  <cols>
    <col min="2" max="2" width="16.42578125" customWidth="1"/>
    <col min="3" max="3" width="30" bestFit="1" customWidth="1"/>
    <col min="4" max="6" width="21.5703125" customWidth="1"/>
  </cols>
  <sheetData>
    <row r="1" spans="2:6">
      <c r="B1" s="650" t="s">
        <v>237</v>
      </c>
      <c r="C1" s="650"/>
      <c r="D1" s="650"/>
      <c r="E1" s="650"/>
      <c r="F1" s="650"/>
    </row>
    <row r="2" spans="2:6">
      <c r="B2" s="19" t="s">
        <v>437</v>
      </c>
    </row>
    <row r="3" spans="2:6">
      <c r="B3" s="19" t="s">
        <v>552</v>
      </c>
    </row>
    <row r="4" spans="2:6">
      <c r="B4" s="107">
        <v>2020</v>
      </c>
    </row>
    <row r="5" spans="2:6" s="34" customFormat="1">
      <c r="B5" s="106" t="s">
        <v>302</v>
      </c>
      <c r="D5" s="108"/>
    </row>
    <row r="7" spans="2:6" ht="45">
      <c r="B7" s="15" t="s">
        <v>186</v>
      </c>
      <c r="C7" s="1" t="s">
        <v>0</v>
      </c>
      <c r="D7" s="457" t="s">
        <v>550</v>
      </c>
      <c r="E7" s="458" t="s">
        <v>551</v>
      </c>
      <c r="F7" s="457" t="s">
        <v>359</v>
      </c>
    </row>
    <row r="8" spans="2:6">
      <c r="B8" s="52" t="s">
        <v>191</v>
      </c>
      <c r="C8" s="7" t="s">
        <v>192</v>
      </c>
      <c r="D8" s="52" t="s">
        <v>193</v>
      </c>
      <c r="E8" s="88" t="s">
        <v>194</v>
      </c>
      <c r="F8" s="52" t="s">
        <v>272</v>
      </c>
    </row>
    <row r="9" spans="2:6">
      <c r="B9" s="617">
        <v>5100102</v>
      </c>
      <c r="C9" s="2" t="s">
        <v>1</v>
      </c>
      <c r="D9" s="9">
        <v>1678654.5299999199</v>
      </c>
      <c r="E9" s="59">
        <v>519</v>
      </c>
      <c r="F9" s="3">
        <f>D9/E9</f>
        <v>3234.4017919073603</v>
      </c>
    </row>
    <row r="10" spans="2:6">
      <c r="B10" s="617">
        <v>5100201</v>
      </c>
      <c r="C10" s="2" t="s">
        <v>2</v>
      </c>
      <c r="D10" s="9">
        <v>14402648.949999999</v>
      </c>
      <c r="E10" s="59">
        <v>5953</v>
      </c>
      <c r="F10" s="3">
        <f t="shared" ref="F10:F73" si="0">D10/E10</f>
        <v>2419.3934066857046</v>
      </c>
    </row>
    <row r="11" spans="2:6">
      <c r="B11" s="617">
        <v>5100250</v>
      </c>
      <c r="C11" s="2" t="s">
        <v>3</v>
      </c>
      <c r="D11" s="9">
        <v>26233134.370000198</v>
      </c>
      <c r="E11" s="59">
        <v>11847</v>
      </c>
      <c r="F11" s="3">
        <f t="shared" si="0"/>
        <v>2214.3272026673585</v>
      </c>
    </row>
    <row r="12" spans="2:6">
      <c r="B12" s="617">
        <v>5100300</v>
      </c>
      <c r="C12" s="2" t="s">
        <v>4</v>
      </c>
      <c r="D12" s="9">
        <v>6376484.0900001004</v>
      </c>
      <c r="E12" s="59">
        <v>2688</v>
      </c>
      <c r="F12" s="3">
        <f t="shared" si="0"/>
        <v>2372.2039025297991</v>
      </c>
    </row>
    <row r="13" spans="2:6">
      <c r="B13" s="617">
        <v>5100359</v>
      </c>
      <c r="C13" s="2" t="s">
        <v>5</v>
      </c>
      <c r="D13" s="9">
        <v>1513508.6999999201</v>
      </c>
      <c r="E13" s="59">
        <v>526</v>
      </c>
      <c r="F13" s="3">
        <f t="shared" si="0"/>
        <v>2877.3929657793155</v>
      </c>
    </row>
    <row r="14" spans="2:6">
      <c r="B14" s="617">
        <v>5100409</v>
      </c>
      <c r="C14" s="2" t="s">
        <v>6</v>
      </c>
      <c r="D14" s="9">
        <v>9043165.4399997592</v>
      </c>
      <c r="E14" s="59">
        <v>2847</v>
      </c>
      <c r="F14" s="3">
        <f t="shared" si="0"/>
        <v>3176.3840674393255</v>
      </c>
    </row>
    <row r="15" spans="2:6">
      <c r="B15" s="617">
        <v>5100508</v>
      </c>
      <c r="C15" s="2" t="s">
        <v>7</v>
      </c>
      <c r="D15" s="9">
        <v>1172090.6899999499</v>
      </c>
      <c r="E15" s="59">
        <v>546</v>
      </c>
      <c r="F15" s="3">
        <f t="shared" si="0"/>
        <v>2146.6862454211537</v>
      </c>
    </row>
    <row r="16" spans="2:6">
      <c r="B16" s="617">
        <v>5100607</v>
      </c>
      <c r="C16" s="2" t="s">
        <v>8</v>
      </c>
      <c r="D16" s="9">
        <v>7887684.0200000796</v>
      </c>
      <c r="E16" s="59">
        <v>2748</v>
      </c>
      <c r="F16" s="3">
        <f t="shared" si="0"/>
        <v>2870.336251819534</v>
      </c>
    </row>
    <row r="17" spans="2:6">
      <c r="B17" s="617">
        <v>5100805</v>
      </c>
      <c r="C17" s="2" t="s">
        <v>9</v>
      </c>
      <c r="D17" s="9">
        <v>2652550.08</v>
      </c>
      <c r="E17" s="59">
        <v>1110</v>
      </c>
      <c r="F17" s="3">
        <f t="shared" si="0"/>
        <v>2389.684756756757</v>
      </c>
    </row>
    <row r="18" spans="2:6">
      <c r="B18" s="617">
        <v>5101001</v>
      </c>
      <c r="C18" s="2" t="s">
        <v>10</v>
      </c>
      <c r="D18" s="9">
        <v>1774966.95000007</v>
      </c>
      <c r="E18" s="59">
        <v>735</v>
      </c>
      <c r="F18" s="3">
        <f t="shared" si="0"/>
        <v>2414.9210204082588</v>
      </c>
    </row>
    <row r="19" spans="2:6">
      <c r="B19" s="617">
        <v>5101209</v>
      </c>
      <c r="C19" s="2" t="s">
        <v>11</v>
      </c>
      <c r="D19" s="9">
        <v>231080.529999994</v>
      </c>
      <c r="E19" s="59">
        <v>141</v>
      </c>
      <c r="F19" s="3">
        <f t="shared" si="0"/>
        <v>1638.8690070921562</v>
      </c>
    </row>
    <row r="20" spans="2:6">
      <c r="B20" s="617">
        <v>5101258</v>
      </c>
      <c r="C20" s="2" t="s">
        <v>12</v>
      </c>
      <c r="D20" s="9">
        <v>8056160.7399999602</v>
      </c>
      <c r="E20" s="59">
        <v>3477</v>
      </c>
      <c r="F20" s="3">
        <f t="shared" si="0"/>
        <v>2316.986120218568</v>
      </c>
    </row>
    <row r="21" spans="2:6">
      <c r="B21" s="617">
        <v>5101308</v>
      </c>
      <c r="C21" s="2" t="s">
        <v>13</v>
      </c>
      <c r="D21" s="9">
        <v>2293207.92000008</v>
      </c>
      <c r="E21" s="59">
        <v>1089</v>
      </c>
      <c r="F21" s="3">
        <f t="shared" si="0"/>
        <v>2105.7923966942885</v>
      </c>
    </row>
    <row r="22" spans="2:6">
      <c r="B22" s="617">
        <v>5101407</v>
      </c>
      <c r="C22" s="2" t="s">
        <v>14</v>
      </c>
      <c r="D22" s="9">
        <v>15952504.410000101</v>
      </c>
      <c r="E22" s="59">
        <v>5289</v>
      </c>
      <c r="F22" s="3">
        <f t="shared" si="0"/>
        <v>3016.1664605785782</v>
      </c>
    </row>
    <row r="23" spans="2:6">
      <c r="B23" s="617">
        <v>5101605</v>
      </c>
      <c r="C23" s="2" t="s">
        <v>15</v>
      </c>
      <c r="D23" s="9">
        <v>1124299.1899999001</v>
      </c>
      <c r="E23" s="59">
        <v>439</v>
      </c>
      <c r="F23" s="3">
        <f t="shared" si="0"/>
        <v>2561.0459908881548</v>
      </c>
    </row>
    <row r="24" spans="2:6">
      <c r="B24" s="617">
        <v>5101704</v>
      </c>
      <c r="C24" s="2" t="s">
        <v>16</v>
      </c>
      <c r="D24" s="9">
        <v>14518448.420000199</v>
      </c>
      <c r="E24" s="59">
        <v>5999</v>
      </c>
      <c r="F24" s="3">
        <f t="shared" si="0"/>
        <v>2420.1447607934988</v>
      </c>
    </row>
    <row r="25" spans="2:6">
      <c r="B25" s="617">
        <v>5101803</v>
      </c>
      <c r="C25" s="2" t="s">
        <v>17</v>
      </c>
      <c r="D25" s="9">
        <v>33115879.7000007</v>
      </c>
      <c r="E25" s="59">
        <v>14959</v>
      </c>
      <c r="F25" s="3">
        <f t="shared" si="0"/>
        <v>2213.7763018918845</v>
      </c>
    </row>
    <row r="26" spans="2:6">
      <c r="B26" s="617">
        <v>5101852</v>
      </c>
      <c r="C26" s="2" t="s">
        <v>18</v>
      </c>
      <c r="D26" s="9">
        <v>3241082.3999999198</v>
      </c>
      <c r="E26" s="59">
        <v>1252</v>
      </c>
      <c r="F26" s="3">
        <f t="shared" si="0"/>
        <v>2588.7239616612778</v>
      </c>
    </row>
    <row r="27" spans="2:6">
      <c r="B27" s="617">
        <v>5101902</v>
      </c>
      <c r="C27" s="2" t="s">
        <v>19</v>
      </c>
      <c r="D27" s="9">
        <v>9956480.9599999692</v>
      </c>
      <c r="E27" s="59">
        <v>3972</v>
      </c>
      <c r="F27" s="3">
        <f t="shared" si="0"/>
        <v>2506.666908358502</v>
      </c>
    </row>
    <row r="28" spans="2:6">
      <c r="B28" s="617">
        <v>5102504</v>
      </c>
      <c r="C28" s="2" t="s">
        <v>20</v>
      </c>
      <c r="D28" s="9">
        <v>48795943.489999302</v>
      </c>
      <c r="E28" s="59">
        <v>14921</v>
      </c>
      <c r="F28" s="3">
        <f t="shared" si="0"/>
        <v>3270.2864077474233</v>
      </c>
    </row>
    <row r="29" spans="2:6">
      <c r="B29" s="617">
        <v>5102603</v>
      </c>
      <c r="C29" s="2" t="s">
        <v>21</v>
      </c>
      <c r="D29" s="9">
        <v>4148042.1999999699</v>
      </c>
      <c r="E29" s="59">
        <v>1189</v>
      </c>
      <c r="F29" s="3">
        <f t="shared" si="0"/>
        <v>3488.6814129520353</v>
      </c>
    </row>
    <row r="30" spans="2:6">
      <c r="B30" s="617">
        <v>5102637</v>
      </c>
      <c r="C30" s="2" t="s">
        <v>22</v>
      </c>
      <c r="D30" s="9">
        <v>37224213.450000003</v>
      </c>
      <c r="E30" s="59">
        <v>13833</v>
      </c>
      <c r="F30" s="3">
        <f t="shared" si="0"/>
        <v>2690.9718390804601</v>
      </c>
    </row>
    <row r="31" spans="2:6">
      <c r="B31" s="617">
        <v>5102678</v>
      </c>
      <c r="C31" s="2" t="s">
        <v>23</v>
      </c>
      <c r="D31" s="9">
        <v>29664542.7999998</v>
      </c>
      <c r="E31" s="59">
        <v>11789</v>
      </c>
      <c r="F31" s="3">
        <f t="shared" si="0"/>
        <v>2516.2899991517347</v>
      </c>
    </row>
    <row r="32" spans="2:6">
      <c r="B32" s="617">
        <v>5102686</v>
      </c>
      <c r="C32" s="2" t="s">
        <v>24</v>
      </c>
      <c r="D32" s="9">
        <v>9815616.5299998708</v>
      </c>
      <c r="E32" s="59">
        <v>3342</v>
      </c>
      <c r="F32" s="3">
        <f t="shared" si="0"/>
        <v>2937.0486325553175</v>
      </c>
    </row>
    <row r="33" spans="2:6">
      <c r="B33" s="617">
        <v>5102694</v>
      </c>
      <c r="C33" s="2" t="s">
        <v>25</v>
      </c>
      <c r="D33" s="9">
        <v>906969.63999998302</v>
      </c>
      <c r="E33" s="59">
        <v>383</v>
      </c>
      <c r="F33" s="3">
        <f t="shared" si="0"/>
        <v>2368.0669451696685</v>
      </c>
    </row>
    <row r="34" spans="2:6">
      <c r="B34" s="617">
        <v>5102702</v>
      </c>
      <c r="C34" s="2" t="s">
        <v>26</v>
      </c>
      <c r="D34" s="9">
        <v>13362252.82</v>
      </c>
      <c r="E34" s="59">
        <v>4772</v>
      </c>
      <c r="F34" s="3">
        <f t="shared" si="0"/>
        <v>2800.1368021793796</v>
      </c>
    </row>
    <row r="35" spans="2:6">
      <c r="B35" s="617">
        <v>5102793</v>
      </c>
      <c r="C35" s="2" t="s">
        <v>27</v>
      </c>
      <c r="D35" s="9">
        <v>2351457</v>
      </c>
      <c r="E35" s="59">
        <v>1175</v>
      </c>
      <c r="F35" s="3">
        <f t="shared" si="0"/>
        <v>2001.24</v>
      </c>
    </row>
    <row r="36" spans="2:6">
      <c r="B36" s="617">
        <v>5102850</v>
      </c>
      <c r="C36" s="2" t="s">
        <v>28</v>
      </c>
      <c r="D36" s="9">
        <v>1988097.95999999</v>
      </c>
      <c r="E36" s="59">
        <v>864</v>
      </c>
      <c r="F36" s="3">
        <f t="shared" si="0"/>
        <v>2301.0393055555437</v>
      </c>
    </row>
    <row r="37" spans="2:6">
      <c r="B37" s="617">
        <v>5103007</v>
      </c>
      <c r="C37" s="2" t="s">
        <v>29</v>
      </c>
      <c r="D37" s="9">
        <v>6907360.6400001096</v>
      </c>
      <c r="E37" s="59">
        <v>2875</v>
      </c>
      <c r="F37" s="3">
        <f t="shared" si="0"/>
        <v>2402.560222608734</v>
      </c>
    </row>
    <row r="38" spans="2:6">
      <c r="B38" s="617">
        <v>5103056</v>
      </c>
      <c r="C38" s="2" t="s">
        <v>30</v>
      </c>
      <c r="D38" s="9">
        <v>4657787.0599999595</v>
      </c>
      <c r="E38" s="59">
        <v>1885</v>
      </c>
      <c r="F38" s="3">
        <f t="shared" si="0"/>
        <v>2470.9745676392358</v>
      </c>
    </row>
    <row r="39" spans="2:6">
      <c r="B39" s="617">
        <v>5103106</v>
      </c>
      <c r="C39" s="2" t="s">
        <v>31</v>
      </c>
      <c r="D39" s="9">
        <v>2288189.1200000499</v>
      </c>
      <c r="E39" s="59">
        <v>934</v>
      </c>
      <c r="F39" s="3">
        <f t="shared" si="0"/>
        <v>2449.8812847966274</v>
      </c>
    </row>
    <row r="40" spans="2:6">
      <c r="B40" s="617">
        <v>5103205</v>
      </c>
      <c r="C40" s="2" t="s">
        <v>32</v>
      </c>
      <c r="D40" s="9">
        <v>13811799.429999899</v>
      </c>
      <c r="E40" s="59">
        <v>6146</v>
      </c>
      <c r="F40" s="3">
        <f t="shared" si="0"/>
        <v>2247.2826928083141</v>
      </c>
    </row>
    <row r="41" spans="2:6">
      <c r="B41" s="617">
        <v>5103254</v>
      </c>
      <c r="C41" s="2" t="s">
        <v>33</v>
      </c>
      <c r="D41" s="9">
        <v>6069614.3600001</v>
      </c>
      <c r="E41" s="59">
        <v>2968</v>
      </c>
      <c r="F41" s="3">
        <f t="shared" si="0"/>
        <v>2045.018315363915</v>
      </c>
    </row>
    <row r="42" spans="2:6">
      <c r="B42" s="617">
        <v>5103304</v>
      </c>
      <c r="C42" s="2" t="s">
        <v>34</v>
      </c>
      <c r="D42" s="9">
        <v>8401592.7800001707</v>
      </c>
      <c r="E42" s="59">
        <v>3722</v>
      </c>
      <c r="F42" s="3">
        <f t="shared" si="0"/>
        <v>2257.2790918861288</v>
      </c>
    </row>
    <row r="43" spans="2:6">
      <c r="B43" s="617">
        <v>5103353</v>
      </c>
      <c r="C43" s="2" t="s">
        <v>35</v>
      </c>
      <c r="D43" s="9">
        <v>12186447.449999999</v>
      </c>
      <c r="E43" s="59">
        <v>5309</v>
      </c>
      <c r="F43" s="3">
        <f t="shared" si="0"/>
        <v>2295.4318044829533</v>
      </c>
    </row>
    <row r="44" spans="2:6">
      <c r="B44" s="617">
        <v>5103361</v>
      </c>
      <c r="C44" s="2" t="s">
        <v>36</v>
      </c>
      <c r="D44" s="9">
        <v>1537207.5500000401</v>
      </c>
      <c r="E44" s="59">
        <v>610</v>
      </c>
      <c r="F44" s="3">
        <f t="shared" si="0"/>
        <v>2520.012377049246</v>
      </c>
    </row>
    <row r="45" spans="2:6">
      <c r="B45" s="617">
        <v>5103379</v>
      </c>
      <c r="C45" s="2" t="s">
        <v>37</v>
      </c>
      <c r="D45" s="9">
        <v>2684352.8499999498</v>
      </c>
      <c r="E45" s="59">
        <v>1171</v>
      </c>
      <c r="F45" s="3">
        <f t="shared" si="0"/>
        <v>2292.3593936805719</v>
      </c>
    </row>
    <row r="46" spans="2:6">
      <c r="B46" s="617">
        <v>5103403</v>
      </c>
      <c r="C46" s="2" t="s">
        <v>38</v>
      </c>
      <c r="D46" s="9">
        <v>980318914.65000105</v>
      </c>
      <c r="E46" s="59">
        <v>239706</v>
      </c>
      <c r="F46" s="3">
        <f t="shared" si="0"/>
        <v>4089.6719925658977</v>
      </c>
    </row>
    <row r="47" spans="2:6">
      <c r="B47" s="617">
        <v>5103437</v>
      </c>
      <c r="C47" s="2" t="s">
        <v>39</v>
      </c>
      <c r="D47" s="9">
        <v>992823.79999995802</v>
      </c>
      <c r="E47" s="59">
        <v>396</v>
      </c>
      <c r="F47" s="3">
        <f t="shared" si="0"/>
        <v>2507.1308080807021</v>
      </c>
    </row>
    <row r="48" spans="2:6">
      <c r="B48" s="617">
        <v>5103452</v>
      </c>
      <c r="C48" s="2" t="s">
        <v>40</v>
      </c>
      <c r="D48" s="9">
        <v>1908169.3900000099</v>
      </c>
      <c r="E48" s="59">
        <v>680</v>
      </c>
      <c r="F48" s="3">
        <f t="shared" si="0"/>
        <v>2806.1314558823674</v>
      </c>
    </row>
    <row r="49" spans="2:6">
      <c r="B49" s="617">
        <v>5103502</v>
      </c>
      <c r="C49" s="2" t="s">
        <v>41</v>
      </c>
      <c r="D49" s="9">
        <v>20145985.629999999</v>
      </c>
      <c r="E49" s="59">
        <v>7515</v>
      </c>
      <c r="F49" s="3">
        <f t="shared" si="0"/>
        <v>2680.7698775781769</v>
      </c>
    </row>
    <row r="50" spans="2:6">
      <c r="B50" s="617">
        <v>5103601</v>
      </c>
      <c r="C50" s="2" t="s">
        <v>42</v>
      </c>
      <c r="D50" s="9">
        <v>3073419.67000006</v>
      </c>
      <c r="E50" s="59">
        <v>1321</v>
      </c>
      <c r="F50" s="3">
        <f t="shared" si="0"/>
        <v>2326.5856699470551</v>
      </c>
    </row>
    <row r="51" spans="2:6">
      <c r="B51" s="617">
        <v>5103700</v>
      </c>
      <c r="C51" s="2" t="s">
        <v>43</v>
      </c>
      <c r="D51" s="9">
        <v>5161647.3899999401</v>
      </c>
      <c r="E51" s="59">
        <v>2202</v>
      </c>
      <c r="F51" s="3">
        <f t="shared" si="0"/>
        <v>2344.0723841961581</v>
      </c>
    </row>
    <row r="52" spans="2:6">
      <c r="B52" s="617">
        <v>5103809</v>
      </c>
      <c r="C52" s="2" t="s">
        <v>44</v>
      </c>
      <c r="D52" s="9">
        <v>1141045.77999999</v>
      </c>
      <c r="E52" s="59">
        <v>520</v>
      </c>
      <c r="F52" s="3">
        <f t="shared" si="0"/>
        <v>2194.3188076922884</v>
      </c>
    </row>
    <row r="53" spans="2:6">
      <c r="B53" s="617">
        <v>5103858</v>
      </c>
      <c r="C53" s="2" t="s">
        <v>45</v>
      </c>
      <c r="D53" s="9">
        <v>3681885.60999993</v>
      </c>
      <c r="E53" s="59">
        <v>1380</v>
      </c>
      <c r="F53" s="3">
        <f t="shared" si="0"/>
        <v>2668.0330507245872</v>
      </c>
    </row>
    <row r="54" spans="2:6">
      <c r="B54" s="617">
        <v>5103908</v>
      </c>
      <c r="C54" s="2" t="s">
        <v>46</v>
      </c>
      <c r="D54" s="9">
        <v>1726729.7700000401</v>
      </c>
      <c r="E54" s="59">
        <v>708</v>
      </c>
      <c r="F54" s="3">
        <f t="shared" si="0"/>
        <v>2438.8838559322598</v>
      </c>
    </row>
    <row r="55" spans="2:6">
      <c r="B55" s="617">
        <v>5103957</v>
      </c>
      <c r="C55" s="2" t="s">
        <v>47</v>
      </c>
      <c r="D55" s="9">
        <v>864166.43000001798</v>
      </c>
      <c r="E55" s="59">
        <v>353</v>
      </c>
      <c r="F55" s="3">
        <f t="shared" si="0"/>
        <v>2448.0635410765381</v>
      </c>
    </row>
    <row r="56" spans="2:6">
      <c r="B56" s="617">
        <v>5104104</v>
      </c>
      <c r="C56" s="2" t="s">
        <v>48</v>
      </c>
      <c r="D56" s="9">
        <v>10838531.4699999</v>
      </c>
      <c r="E56" s="59">
        <v>5189</v>
      </c>
      <c r="F56" s="3">
        <f t="shared" si="0"/>
        <v>2088.7514877625554</v>
      </c>
    </row>
    <row r="57" spans="2:6">
      <c r="B57" s="617">
        <v>5104203</v>
      </c>
      <c r="C57" s="2" t="s">
        <v>49</v>
      </c>
      <c r="D57" s="9">
        <v>3822639.5499999002</v>
      </c>
      <c r="E57" s="59">
        <v>1674</v>
      </c>
      <c r="F57" s="3">
        <f t="shared" si="0"/>
        <v>2283.5361708482078</v>
      </c>
    </row>
    <row r="58" spans="2:6">
      <c r="B58" s="617">
        <v>5104500</v>
      </c>
      <c r="C58" s="2" t="s">
        <v>50</v>
      </c>
      <c r="D58" s="9">
        <v>682440.139999985</v>
      </c>
      <c r="E58" s="59">
        <v>311</v>
      </c>
      <c r="F58" s="3">
        <f t="shared" si="0"/>
        <v>2194.3412861735851</v>
      </c>
    </row>
    <row r="59" spans="2:6">
      <c r="B59" s="617">
        <v>5104526</v>
      </c>
      <c r="C59" s="2" t="s">
        <v>51</v>
      </c>
      <c r="D59" s="9">
        <v>6538621.9900000198</v>
      </c>
      <c r="E59" s="59">
        <v>2155</v>
      </c>
      <c r="F59" s="3">
        <f t="shared" si="0"/>
        <v>3034.1633364269233</v>
      </c>
    </row>
    <row r="60" spans="2:6">
      <c r="B60" s="617">
        <v>5104542</v>
      </c>
      <c r="C60" s="2" t="s">
        <v>52</v>
      </c>
      <c r="D60" s="9">
        <v>2117301.0999999801</v>
      </c>
      <c r="E60" s="59">
        <v>871</v>
      </c>
      <c r="F60" s="3">
        <f t="shared" si="0"/>
        <v>2430.8853042479677</v>
      </c>
    </row>
    <row r="61" spans="2:6">
      <c r="B61" s="617">
        <v>5104559</v>
      </c>
      <c r="C61" s="2" t="s">
        <v>53</v>
      </c>
      <c r="D61" s="9">
        <v>3070319.6100000502</v>
      </c>
      <c r="E61" s="59">
        <v>1282</v>
      </c>
      <c r="F61" s="3">
        <f t="shared" si="0"/>
        <v>2394.9450936037833</v>
      </c>
    </row>
    <row r="62" spans="2:6">
      <c r="B62" s="617">
        <v>5104609</v>
      </c>
      <c r="C62" s="2" t="s">
        <v>54</v>
      </c>
      <c r="D62" s="9">
        <v>10302602.4499998</v>
      </c>
      <c r="E62" s="59">
        <v>3401</v>
      </c>
      <c r="F62" s="3">
        <f t="shared" si="0"/>
        <v>3029.2862246397531</v>
      </c>
    </row>
    <row r="63" spans="2:6">
      <c r="B63" s="617">
        <v>5104807</v>
      </c>
      <c r="C63" s="2" t="s">
        <v>55</v>
      </c>
      <c r="D63" s="9">
        <v>15036303.079999899</v>
      </c>
      <c r="E63" s="59">
        <v>5989</v>
      </c>
      <c r="F63" s="3">
        <f t="shared" si="0"/>
        <v>2510.6533778593921</v>
      </c>
    </row>
    <row r="64" spans="2:6">
      <c r="B64" s="617">
        <v>5104906</v>
      </c>
      <c r="C64" s="2" t="s">
        <v>56</v>
      </c>
      <c r="D64" s="9">
        <v>1603528.0099999099</v>
      </c>
      <c r="E64" s="59">
        <v>780</v>
      </c>
      <c r="F64" s="3">
        <f t="shared" si="0"/>
        <v>2055.8051410255257</v>
      </c>
    </row>
    <row r="65" spans="2:6">
      <c r="B65" s="617">
        <v>5105002</v>
      </c>
      <c r="C65" s="2" t="s">
        <v>57</v>
      </c>
      <c r="D65" s="9">
        <v>2378098.94000004</v>
      </c>
      <c r="E65" s="59">
        <v>952</v>
      </c>
      <c r="F65" s="3">
        <f t="shared" si="0"/>
        <v>2498.0030882353362</v>
      </c>
    </row>
    <row r="66" spans="2:6">
      <c r="B66" s="617">
        <v>5105101</v>
      </c>
      <c r="C66" s="2" t="s">
        <v>58</v>
      </c>
      <c r="D66" s="9">
        <v>16050912.3899999</v>
      </c>
      <c r="E66" s="59">
        <v>7013</v>
      </c>
      <c r="F66" s="3">
        <f t="shared" si="0"/>
        <v>2288.7369727648511</v>
      </c>
    </row>
    <row r="67" spans="2:6">
      <c r="B67" s="617">
        <v>5105150</v>
      </c>
      <c r="C67" s="2" t="s">
        <v>59</v>
      </c>
      <c r="D67" s="9">
        <v>17693932.670000002</v>
      </c>
      <c r="E67" s="59">
        <v>8118</v>
      </c>
      <c r="F67" s="3">
        <f t="shared" si="0"/>
        <v>2179.5925930032031</v>
      </c>
    </row>
    <row r="68" spans="2:6">
      <c r="B68" s="617">
        <v>5105176</v>
      </c>
      <c r="C68" s="2" t="s">
        <v>60</v>
      </c>
      <c r="D68" s="9">
        <v>3819128.81</v>
      </c>
      <c r="E68" s="59">
        <v>1758</v>
      </c>
      <c r="F68" s="3">
        <f t="shared" si="0"/>
        <v>2172.4282195676906</v>
      </c>
    </row>
    <row r="69" spans="2:6">
      <c r="B69" s="617">
        <v>5105200</v>
      </c>
      <c r="C69" s="2" t="s">
        <v>61</v>
      </c>
      <c r="D69" s="9">
        <v>3443037.4399999399</v>
      </c>
      <c r="E69" s="59">
        <v>1440</v>
      </c>
      <c r="F69" s="3">
        <f t="shared" si="0"/>
        <v>2390.9982222221806</v>
      </c>
    </row>
    <row r="70" spans="2:6">
      <c r="B70" s="617">
        <v>5105234</v>
      </c>
      <c r="C70" s="2" t="s">
        <v>62</v>
      </c>
      <c r="D70" s="9">
        <v>2714197.47</v>
      </c>
      <c r="E70" s="59">
        <v>1140</v>
      </c>
      <c r="F70" s="3">
        <f t="shared" si="0"/>
        <v>2380.8749736842105</v>
      </c>
    </row>
    <row r="71" spans="2:6">
      <c r="B71" s="617">
        <v>5105259</v>
      </c>
      <c r="C71" s="2" t="s">
        <v>63</v>
      </c>
      <c r="D71" s="9">
        <v>71716228.829999194</v>
      </c>
      <c r="E71" s="59">
        <v>25626</v>
      </c>
      <c r="F71" s="3">
        <f t="shared" si="0"/>
        <v>2798.5728880823849</v>
      </c>
    </row>
    <row r="72" spans="2:6">
      <c r="B72" s="617">
        <v>5105309</v>
      </c>
      <c r="C72" s="2" t="s">
        <v>64</v>
      </c>
      <c r="D72" s="9">
        <v>378108.80999998603</v>
      </c>
      <c r="E72" s="59">
        <v>200</v>
      </c>
      <c r="F72" s="3">
        <f t="shared" si="0"/>
        <v>1890.5440499999302</v>
      </c>
    </row>
    <row r="73" spans="2:6">
      <c r="B73" s="617">
        <v>5105580</v>
      </c>
      <c r="C73" s="2" t="s">
        <v>65</v>
      </c>
      <c r="D73" s="9">
        <v>4234085.55999998</v>
      </c>
      <c r="E73" s="59">
        <v>2076</v>
      </c>
      <c r="F73" s="3">
        <f t="shared" si="0"/>
        <v>2039.5402504816859</v>
      </c>
    </row>
    <row r="74" spans="2:6">
      <c r="B74" s="617">
        <v>5105606</v>
      </c>
      <c r="C74" s="2" t="s">
        <v>66</v>
      </c>
      <c r="D74" s="9">
        <v>10042446.57</v>
      </c>
      <c r="E74" s="59">
        <v>4311</v>
      </c>
      <c r="F74" s="3">
        <f t="shared" ref="F74:F137" si="1">D74/E74</f>
        <v>2329.4935212247738</v>
      </c>
    </row>
    <row r="75" spans="2:6">
      <c r="B75" s="617">
        <v>5105622</v>
      </c>
      <c r="C75" s="2" t="s">
        <v>67</v>
      </c>
      <c r="D75" s="9">
        <v>11670037.260000199</v>
      </c>
      <c r="E75" s="59">
        <v>5476</v>
      </c>
      <c r="F75" s="3">
        <f t="shared" si="1"/>
        <v>2131.1244083272827</v>
      </c>
    </row>
    <row r="76" spans="2:6">
      <c r="B76" s="617">
        <v>5105903</v>
      </c>
      <c r="C76" s="2" t="s">
        <v>68</v>
      </c>
      <c r="D76" s="9">
        <v>6266577.4099999601</v>
      </c>
      <c r="E76" s="59">
        <v>2510</v>
      </c>
      <c r="F76" s="3">
        <f t="shared" si="1"/>
        <v>2496.6443864541675</v>
      </c>
    </row>
    <row r="77" spans="2:6">
      <c r="B77" s="617">
        <v>5106000</v>
      </c>
      <c r="C77" s="2" t="s">
        <v>69</v>
      </c>
      <c r="D77" s="9">
        <v>1898331.44000007</v>
      </c>
      <c r="E77" s="59">
        <v>682</v>
      </c>
      <c r="F77" s="3">
        <f t="shared" si="1"/>
        <v>2783.4771847508359</v>
      </c>
    </row>
    <row r="78" spans="2:6">
      <c r="B78" s="617">
        <v>5106109</v>
      </c>
      <c r="C78" s="2" t="s">
        <v>70</v>
      </c>
      <c r="D78" s="9">
        <v>4001942.2600000701</v>
      </c>
      <c r="E78" s="59">
        <v>1769</v>
      </c>
      <c r="F78" s="3">
        <f t="shared" si="1"/>
        <v>2262.2624420576994</v>
      </c>
    </row>
    <row r="79" spans="2:6">
      <c r="B79" s="617">
        <v>5106158</v>
      </c>
      <c r="C79" s="2" t="s">
        <v>71</v>
      </c>
      <c r="D79" s="9">
        <v>3147547.44000002</v>
      </c>
      <c r="E79" s="59">
        <v>1536</v>
      </c>
      <c r="F79" s="3">
        <f t="shared" si="1"/>
        <v>2049.1845312500132</v>
      </c>
    </row>
    <row r="80" spans="2:6">
      <c r="B80" s="617">
        <v>5106208</v>
      </c>
      <c r="C80" s="2" t="s">
        <v>72</v>
      </c>
      <c r="D80" s="9">
        <v>1209011.2900000301</v>
      </c>
      <c r="E80" s="59">
        <v>510</v>
      </c>
      <c r="F80" s="3">
        <f t="shared" si="1"/>
        <v>2370.6103725490784</v>
      </c>
    </row>
    <row r="81" spans="2:6">
      <c r="B81" s="617">
        <v>5106216</v>
      </c>
      <c r="C81" s="2" t="s">
        <v>73</v>
      </c>
      <c r="D81" s="9">
        <v>5276704.00999997</v>
      </c>
      <c r="E81" s="59">
        <v>2291</v>
      </c>
      <c r="F81" s="3">
        <f t="shared" si="1"/>
        <v>2303.2317808816979</v>
      </c>
    </row>
    <row r="82" spans="2:6">
      <c r="B82" s="617">
        <v>5108808</v>
      </c>
      <c r="C82" s="2" t="s">
        <v>74</v>
      </c>
      <c r="D82" s="9">
        <v>1425767.47999999</v>
      </c>
      <c r="E82" s="59">
        <v>597</v>
      </c>
      <c r="F82" s="3">
        <f t="shared" si="1"/>
        <v>2388.2202345058458</v>
      </c>
    </row>
    <row r="83" spans="2:6">
      <c r="B83" s="617">
        <v>5106182</v>
      </c>
      <c r="C83" s="2" t="s">
        <v>75</v>
      </c>
      <c r="D83" s="9">
        <v>3175098.6600001398</v>
      </c>
      <c r="E83" s="59">
        <v>1337</v>
      </c>
      <c r="F83" s="3">
        <f t="shared" si="1"/>
        <v>2374.7933133882871</v>
      </c>
    </row>
    <row r="84" spans="2:6">
      <c r="B84" s="617">
        <v>5108857</v>
      </c>
      <c r="C84" s="2" t="s">
        <v>76</v>
      </c>
      <c r="D84" s="9">
        <v>4451823.3299998799</v>
      </c>
      <c r="E84" s="59">
        <v>1989</v>
      </c>
      <c r="F84" s="3">
        <f t="shared" si="1"/>
        <v>2238.2218853694721</v>
      </c>
    </row>
    <row r="85" spans="2:6">
      <c r="B85" s="617">
        <v>5108907</v>
      </c>
      <c r="C85" s="2" t="s">
        <v>77</v>
      </c>
      <c r="D85" s="9">
        <v>4190952.0400000899</v>
      </c>
      <c r="E85" s="59">
        <v>1624</v>
      </c>
      <c r="F85" s="3">
        <f t="shared" si="1"/>
        <v>2580.6354926108929</v>
      </c>
    </row>
    <row r="86" spans="2:6">
      <c r="B86" s="617">
        <v>5108956</v>
      </c>
      <c r="C86" s="2" t="s">
        <v>78</v>
      </c>
      <c r="D86" s="9">
        <v>3852180.0500000198</v>
      </c>
      <c r="E86" s="59">
        <v>1791</v>
      </c>
      <c r="F86" s="3">
        <f t="shared" si="1"/>
        <v>2150.8542992741595</v>
      </c>
    </row>
    <row r="87" spans="2:6">
      <c r="B87" s="617">
        <v>5106224</v>
      </c>
      <c r="C87" s="2" t="s">
        <v>79</v>
      </c>
      <c r="D87" s="9">
        <v>43118281.999999903</v>
      </c>
      <c r="E87" s="59">
        <v>17233</v>
      </c>
      <c r="F87" s="3">
        <f t="shared" si="1"/>
        <v>2502.0763651134394</v>
      </c>
    </row>
    <row r="88" spans="2:6">
      <c r="B88" s="617">
        <v>5106174</v>
      </c>
      <c r="C88" s="2" t="s">
        <v>80</v>
      </c>
      <c r="D88" s="9">
        <v>1130301.1500000299</v>
      </c>
      <c r="E88" s="59">
        <v>418</v>
      </c>
      <c r="F88" s="3">
        <f t="shared" si="1"/>
        <v>2704.069736842177</v>
      </c>
    </row>
    <row r="89" spans="2:6">
      <c r="B89" s="617">
        <v>5106232</v>
      </c>
      <c r="C89" s="2" t="s">
        <v>81</v>
      </c>
      <c r="D89" s="9">
        <v>12340398.2600001</v>
      </c>
      <c r="E89" s="59">
        <v>4123</v>
      </c>
      <c r="F89" s="3">
        <f t="shared" si="1"/>
        <v>2993.0628813970652</v>
      </c>
    </row>
    <row r="90" spans="2:6">
      <c r="B90" s="617">
        <v>5106190</v>
      </c>
      <c r="C90" s="2" t="s">
        <v>82</v>
      </c>
      <c r="D90" s="9">
        <v>1722953.52999997</v>
      </c>
      <c r="E90" s="59">
        <v>760</v>
      </c>
      <c r="F90" s="3">
        <f t="shared" si="1"/>
        <v>2267.0441184210131</v>
      </c>
    </row>
    <row r="91" spans="2:6">
      <c r="B91" s="617">
        <v>5106240</v>
      </c>
      <c r="C91" s="2" t="s">
        <v>83</v>
      </c>
      <c r="D91" s="9">
        <v>8617224.8200002201</v>
      </c>
      <c r="E91" s="59">
        <v>3186</v>
      </c>
      <c r="F91" s="3">
        <f t="shared" si="1"/>
        <v>2704.7158882612116</v>
      </c>
    </row>
    <row r="92" spans="2:6">
      <c r="B92" s="617">
        <v>5106257</v>
      </c>
      <c r="C92" s="2" t="s">
        <v>84</v>
      </c>
      <c r="D92" s="9">
        <v>10540646.27</v>
      </c>
      <c r="E92" s="59">
        <v>4129</v>
      </c>
      <c r="F92" s="3">
        <f t="shared" si="1"/>
        <v>2552.8327125211913</v>
      </c>
    </row>
    <row r="93" spans="2:6">
      <c r="B93" s="617">
        <v>5106273</v>
      </c>
      <c r="C93" s="2" t="s">
        <v>85</v>
      </c>
      <c r="D93" s="9">
        <v>658522.550000016</v>
      </c>
      <c r="E93" s="59">
        <v>314</v>
      </c>
      <c r="F93" s="3">
        <f t="shared" si="1"/>
        <v>2097.2055732484587</v>
      </c>
    </row>
    <row r="94" spans="2:6">
      <c r="B94" s="617">
        <v>5106265</v>
      </c>
      <c r="C94" s="2" t="s">
        <v>86</v>
      </c>
      <c r="D94" s="9">
        <v>2215152.9200000102</v>
      </c>
      <c r="E94" s="59">
        <v>982</v>
      </c>
      <c r="F94" s="3">
        <f t="shared" si="1"/>
        <v>2255.7565376782181</v>
      </c>
    </row>
    <row r="95" spans="2:6">
      <c r="B95" s="617">
        <v>5106315</v>
      </c>
      <c r="C95" s="2" t="s">
        <v>87</v>
      </c>
      <c r="D95" s="9">
        <v>545957.91000002995</v>
      </c>
      <c r="E95" s="59">
        <v>191</v>
      </c>
      <c r="F95" s="3">
        <f t="shared" si="1"/>
        <v>2858.4183769635074</v>
      </c>
    </row>
    <row r="96" spans="2:6">
      <c r="B96" s="617">
        <v>5106281</v>
      </c>
      <c r="C96" s="2" t="s">
        <v>88</v>
      </c>
      <c r="D96" s="9">
        <v>4065366.4699999299</v>
      </c>
      <c r="E96" s="59">
        <v>1374</v>
      </c>
      <c r="F96" s="3">
        <f t="shared" si="1"/>
        <v>2958.7820014555532</v>
      </c>
    </row>
    <row r="97" spans="2:6">
      <c r="B97" s="617">
        <v>5106299</v>
      </c>
      <c r="C97" s="2" t="s">
        <v>89</v>
      </c>
      <c r="D97" s="9">
        <v>4156797.42</v>
      </c>
      <c r="E97" s="59">
        <v>1617</v>
      </c>
      <c r="F97" s="3">
        <f t="shared" si="1"/>
        <v>2570.6848608534324</v>
      </c>
    </row>
    <row r="98" spans="2:6">
      <c r="B98" s="617">
        <v>5106307</v>
      </c>
      <c r="C98" s="2" t="s">
        <v>90</v>
      </c>
      <c r="D98" s="9">
        <v>12777582.85</v>
      </c>
      <c r="E98" s="59">
        <v>5474</v>
      </c>
      <c r="F98" s="3">
        <f t="shared" si="1"/>
        <v>2334.2314303982462</v>
      </c>
    </row>
    <row r="99" spans="2:6">
      <c r="B99" s="617">
        <v>5106372</v>
      </c>
      <c r="C99" s="2" t="s">
        <v>91</v>
      </c>
      <c r="D99" s="9">
        <v>11056961.6300001</v>
      </c>
      <c r="E99" s="59">
        <v>4663</v>
      </c>
      <c r="F99" s="3">
        <f t="shared" si="1"/>
        <v>2371.212015869633</v>
      </c>
    </row>
    <row r="100" spans="2:6">
      <c r="B100" s="617">
        <v>5106422</v>
      </c>
      <c r="C100" s="2" t="s">
        <v>92</v>
      </c>
      <c r="D100" s="9">
        <v>8204573.7800000301</v>
      </c>
      <c r="E100" s="59">
        <v>3326</v>
      </c>
      <c r="F100" s="3">
        <f t="shared" si="1"/>
        <v>2466.7990920024145</v>
      </c>
    </row>
    <row r="101" spans="2:6">
      <c r="B101" s="617">
        <v>5106455</v>
      </c>
      <c r="C101" s="2" t="s">
        <v>93</v>
      </c>
      <c r="D101" s="9">
        <v>1229943.3900000199</v>
      </c>
      <c r="E101" s="59">
        <v>538</v>
      </c>
      <c r="F101" s="3">
        <f t="shared" si="1"/>
        <v>2286.1401301115611</v>
      </c>
    </row>
    <row r="102" spans="2:6">
      <c r="B102" s="617">
        <v>5106505</v>
      </c>
      <c r="C102" s="2" t="s">
        <v>94</v>
      </c>
      <c r="D102" s="9">
        <v>9190483.3600001708</v>
      </c>
      <c r="E102" s="59">
        <v>3742</v>
      </c>
      <c r="F102" s="3">
        <f t="shared" si="1"/>
        <v>2456.0351042223865</v>
      </c>
    </row>
    <row r="103" spans="2:6">
      <c r="B103" s="617">
        <v>5106653</v>
      </c>
      <c r="C103" s="2" t="s">
        <v>95</v>
      </c>
      <c r="D103" s="9">
        <v>1336397.8300000399</v>
      </c>
      <c r="E103" s="59">
        <v>634</v>
      </c>
      <c r="F103" s="3">
        <f t="shared" si="1"/>
        <v>2107.8830126183593</v>
      </c>
    </row>
    <row r="104" spans="2:6">
      <c r="B104" s="617">
        <v>5106703</v>
      </c>
      <c r="C104" s="2" t="s">
        <v>96</v>
      </c>
      <c r="D104" s="9">
        <v>346592.87999999302</v>
      </c>
      <c r="E104" s="59">
        <v>178</v>
      </c>
      <c r="F104" s="3">
        <f t="shared" si="1"/>
        <v>1947.1510112359158</v>
      </c>
    </row>
    <row r="105" spans="2:6">
      <c r="B105" s="617">
        <v>5106752</v>
      </c>
      <c r="C105" s="2" t="s">
        <v>97</v>
      </c>
      <c r="D105" s="9">
        <v>24953543.559999999</v>
      </c>
      <c r="E105" s="59">
        <v>10893</v>
      </c>
      <c r="F105" s="3">
        <f t="shared" si="1"/>
        <v>2290.7870705957953</v>
      </c>
    </row>
    <row r="106" spans="2:6">
      <c r="B106" s="617">
        <v>5106778</v>
      </c>
      <c r="C106" s="2" t="s">
        <v>98</v>
      </c>
      <c r="D106" s="9">
        <v>3639325.0699999598</v>
      </c>
      <c r="E106" s="59">
        <v>1216</v>
      </c>
      <c r="F106" s="3">
        <f t="shared" si="1"/>
        <v>2992.8660115131247</v>
      </c>
    </row>
    <row r="107" spans="2:6">
      <c r="B107" s="617">
        <v>5106802</v>
      </c>
      <c r="C107" s="2" t="s">
        <v>99</v>
      </c>
      <c r="D107" s="9">
        <v>5434571.1000000602</v>
      </c>
      <c r="E107" s="59">
        <v>2030</v>
      </c>
      <c r="F107" s="3">
        <f t="shared" si="1"/>
        <v>2677.1286206896848</v>
      </c>
    </row>
    <row r="108" spans="2:6">
      <c r="B108" s="617">
        <v>5106828</v>
      </c>
      <c r="C108" s="2" t="s">
        <v>100</v>
      </c>
      <c r="D108" s="9">
        <v>4157275.4599999399</v>
      </c>
      <c r="E108" s="59">
        <v>1700</v>
      </c>
      <c r="F108" s="3">
        <f t="shared" si="1"/>
        <v>2445.4561529411412</v>
      </c>
    </row>
    <row r="109" spans="2:6">
      <c r="B109" s="617">
        <v>5106851</v>
      </c>
      <c r="C109" s="2" t="s">
        <v>101</v>
      </c>
      <c r="D109" s="9">
        <v>1116460.9599999799</v>
      </c>
      <c r="E109" s="59">
        <v>474</v>
      </c>
      <c r="F109" s="3">
        <f t="shared" si="1"/>
        <v>2355.4028691982699</v>
      </c>
    </row>
    <row r="110" spans="2:6">
      <c r="B110" s="617">
        <v>5107008</v>
      </c>
      <c r="C110" s="2" t="s">
        <v>102</v>
      </c>
      <c r="D110" s="9">
        <v>6113634.7600001004</v>
      </c>
      <c r="E110" s="59">
        <v>2821</v>
      </c>
      <c r="F110" s="3">
        <f t="shared" si="1"/>
        <v>2167.1870825948599</v>
      </c>
    </row>
    <row r="111" spans="2:6">
      <c r="B111" s="617">
        <v>5107040</v>
      </c>
      <c r="C111" s="2" t="s">
        <v>103</v>
      </c>
      <c r="D111" s="9">
        <v>57925948.1899997</v>
      </c>
      <c r="E111" s="59">
        <v>22271</v>
      </c>
      <c r="F111" s="3">
        <f t="shared" si="1"/>
        <v>2600.958564500907</v>
      </c>
    </row>
    <row r="112" spans="2:6">
      <c r="B112" s="617">
        <v>5107065</v>
      </c>
      <c r="C112" s="2" t="s">
        <v>104</v>
      </c>
      <c r="D112" s="9">
        <v>17148245.399999801</v>
      </c>
      <c r="E112" s="59">
        <v>5831</v>
      </c>
      <c r="F112" s="3">
        <f t="shared" si="1"/>
        <v>2940.8755616531985</v>
      </c>
    </row>
    <row r="113" spans="2:6">
      <c r="B113" s="617">
        <v>5107156</v>
      </c>
      <c r="C113" s="2" t="s">
        <v>105</v>
      </c>
      <c r="D113" s="9">
        <v>468758.840000002</v>
      </c>
      <c r="E113" s="59">
        <v>237</v>
      </c>
      <c r="F113" s="3">
        <f t="shared" si="1"/>
        <v>1977.8854008438902</v>
      </c>
    </row>
    <row r="114" spans="2:6">
      <c r="B114" s="617">
        <v>5107180</v>
      </c>
      <c r="C114" s="2" t="s">
        <v>106</v>
      </c>
      <c r="D114" s="9">
        <v>3476028.3999999701</v>
      </c>
      <c r="E114" s="59">
        <v>1539</v>
      </c>
      <c r="F114" s="3">
        <f t="shared" si="1"/>
        <v>2258.6279402209034</v>
      </c>
    </row>
    <row r="115" spans="2:6">
      <c r="B115" s="617">
        <v>5107198</v>
      </c>
      <c r="C115" s="2" t="s">
        <v>107</v>
      </c>
      <c r="D115" s="9">
        <v>750602.26000001899</v>
      </c>
      <c r="E115" s="59">
        <v>327</v>
      </c>
      <c r="F115" s="3">
        <f t="shared" si="1"/>
        <v>2295.4197553517402</v>
      </c>
    </row>
    <row r="116" spans="2:6">
      <c r="B116" s="617">
        <v>5107206</v>
      </c>
      <c r="C116" s="2" t="s">
        <v>108</v>
      </c>
      <c r="D116" s="9">
        <v>1184300.47</v>
      </c>
      <c r="E116" s="59">
        <v>576</v>
      </c>
      <c r="F116" s="3">
        <f t="shared" si="1"/>
        <v>2056.0772048611111</v>
      </c>
    </row>
    <row r="117" spans="2:6">
      <c r="B117" s="617">
        <v>5107578</v>
      </c>
      <c r="C117" s="2" t="s">
        <v>109</v>
      </c>
      <c r="D117" s="9">
        <v>1731875.0600000201</v>
      </c>
      <c r="E117" s="59">
        <v>851</v>
      </c>
      <c r="F117" s="3">
        <f t="shared" si="1"/>
        <v>2035.1058284371563</v>
      </c>
    </row>
    <row r="118" spans="2:6">
      <c r="B118" s="617">
        <v>5107602</v>
      </c>
      <c r="C118" s="2" t="s">
        <v>110</v>
      </c>
      <c r="D118" s="9">
        <v>148538957.27999899</v>
      </c>
      <c r="E118" s="59">
        <v>61176</v>
      </c>
      <c r="F118" s="3">
        <f t="shared" si="1"/>
        <v>2428.0593252255621</v>
      </c>
    </row>
    <row r="119" spans="2:6">
      <c r="B119" s="617">
        <v>5107701</v>
      </c>
      <c r="C119" s="2" t="s">
        <v>111</v>
      </c>
      <c r="D119" s="9">
        <v>4330328.19000006</v>
      </c>
      <c r="E119" s="59">
        <v>1873</v>
      </c>
      <c r="F119" s="3">
        <f t="shared" si="1"/>
        <v>2311.9744741057448</v>
      </c>
    </row>
    <row r="120" spans="2:6">
      <c r="B120" s="617">
        <v>5107750</v>
      </c>
      <c r="C120" s="2" t="s">
        <v>112</v>
      </c>
      <c r="D120" s="9">
        <v>904894.68000001402</v>
      </c>
      <c r="E120" s="59">
        <v>479</v>
      </c>
      <c r="F120" s="3">
        <f t="shared" si="1"/>
        <v>1889.1329436325971</v>
      </c>
    </row>
    <row r="121" spans="2:6">
      <c r="B121" s="617">
        <v>5107248</v>
      </c>
      <c r="C121" s="2" t="s">
        <v>113</v>
      </c>
      <c r="D121" s="9">
        <v>2509453.2099999702</v>
      </c>
      <c r="E121" s="59">
        <v>1090</v>
      </c>
      <c r="F121" s="3">
        <f t="shared" si="1"/>
        <v>2302.2506513761195</v>
      </c>
    </row>
    <row r="122" spans="2:6">
      <c r="B122" s="617">
        <v>5107743</v>
      </c>
      <c r="C122" s="2" t="s">
        <v>114</v>
      </c>
      <c r="D122" s="9">
        <v>1404536.5000000701</v>
      </c>
      <c r="E122" s="59">
        <v>577</v>
      </c>
      <c r="F122" s="3">
        <f t="shared" si="1"/>
        <v>2434.2053726171057</v>
      </c>
    </row>
    <row r="123" spans="2:6">
      <c r="B123" s="617">
        <v>5107768</v>
      </c>
      <c r="C123" s="2" t="s">
        <v>115</v>
      </c>
      <c r="D123" s="9">
        <v>4114660.6899999799</v>
      </c>
      <c r="E123" s="59">
        <v>1353</v>
      </c>
      <c r="F123" s="3">
        <f t="shared" si="1"/>
        <v>3041.138721359926</v>
      </c>
    </row>
    <row r="124" spans="2:6">
      <c r="B124" s="617">
        <v>5107776</v>
      </c>
      <c r="C124" s="2" t="s">
        <v>116</v>
      </c>
      <c r="D124" s="9">
        <v>1734826.6200000599</v>
      </c>
      <c r="E124" s="59">
        <v>683</v>
      </c>
      <c r="F124" s="3">
        <f t="shared" si="1"/>
        <v>2540.0096925330308</v>
      </c>
    </row>
    <row r="125" spans="2:6">
      <c r="B125" s="617">
        <v>5107263</v>
      </c>
      <c r="C125" s="2" t="s">
        <v>117</v>
      </c>
      <c r="D125" s="9">
        <v>1103196.22000001</v>
      </c>
      <c r="E125" s="59">
        <v>386</v>
      </c>
      <c r="F125" s="3">
        <f t="shared" si="1"/>
        <v>2858.0212953368136</v>
      </c>
    </row>
    <row r="126" spans="2:6">
      <c r="B126" s="617">
        <v>5107792</v>
      </c>
      <c r="C126" s="2" t="s">
        <v>118</v>
      </c>
      <c r="D126" s="9">
        <v>3583334.2299999301</v>
      </c>
      <c r="E126" s="59">
        <v>1242</v>
      </c>
      <c r="F126" s="3">
        <f t="shared" si="1"/>
        <v>2885.1322302736958</v>
      </c>
    </row>
    <row r="127" spans="2:6">
      <c r="B127" s="617">
        <v>5107800</v>
      </c>
      <c r="C127" s="2" t="s">
        <v>119</v>
      </c>
      <c r="D127" s="9">
        <v>5864198.6400001096</v>
      </c>
      <c r="E127" s="59">
        <v>2617</v>
      </c>
      <c r="F127" s="3">
        <f t="shared" si="1"/>
        <v>2240.8095682079133</v>
      </c>
    </row>
    <row r="128" spans="2:6">
      <c r="B128" s="617">
        <v>5107859</v>
      </c>
      <c r="C128" s="2" t="s">
        <v>120</v>
      </c>
      <c r="D128" s="9">
        <v>6064908.8400000297</v>
      </c>
      <c r="E128" s="59">
        <v>2173</v>
      </c>
      <c r="F128" s="3">
        <f t="shared" si="1"/>
        <v>2791.0302991256463</v>
      </c>
    </row>
    <row r="129" spans="2:6">
      <c r="B129" s="617">
        <v>5107297</v>
      </c>
      <c r="C129" s="2" t="s">
        <v>121</v>
      </c>
      <c r="D129" s="9">
        <v>689246.14000000095</v>
      </c>
      <c r="E129" s="59">
        <v>285</v>
      </c>
      <c r="F129" s="3">
        <f t="shared" si="1"/>
        <v>2418.407508771933</v>
      </c>
    </row>
    <row r="130" spans="2:6">
      <c r="B130" s="617">
        <v>5107305</v>
      </c>
      <c r="C130" s="2" t="s">
        <v>122</v>
      </c>
      <c r="D130" s="9">
        <v>9647180.2299999408</v>
      </c>
      <c r="E130" s="59">
        <v>3707</v>
      </c>
      <c r="F130" s="3">
        <f t="shared" si="1"/>
        <v>2602.4225060695821</v>
      </c>
    </row>
    <row r="131" spans="2:6">
      <c r="B131" s="617">
        <v>5107354</v>
      </c>
      <c r="C131" s="2" t="s">
        <v>123</v>
      </c>
      <c r="D131" s="9">
        <v>3814054.2899999698</v>
      </c>
      <c r="E131" s="59">
        <v>1484</v>
      </c>
      <c r="F131" s="3">
        <f t="shared" si="1"/>
        <v>2570.1174460916241</v>
      </c>
    </row>
    <row r="132" spans="2:6">
      <c r="B132" s="617">
        <v>5107107</v>
      </c>
      <c r="C132" s="2" t="s">
        <v>124</v>
      </c>
      <c r="D132" s="9">
        <v>5114156.6099999798</v>
      </c>
      <c r="E132" s="59">
        <v>2644</v>
      </c>
      <c r="F132" s="3">
        <f t="shared" si="1"/>
        <v>1934.2498524962102</v>
      </c>
    </row>
    <row r="133" spans="2:6">
      <c r="B133" s="617">
        <v>5107404</v>
      </c>
      <c r="C133" s="2" t="s">
        <v>125</v>
      </c>
      <c r="D133" s="9">
        <v>694508.379999978</v>
      </c>
      <c r="E133" s="59">
        <v>348</v>
      </c>
      <c r="F133" s="3">
        <f t="shared" si="1"/>
        <v>1995.7137356321207</v>
      </c>
    </row>
    <row r="134" spans="2:6">
      <c r="B134" s="617">
        <v>5107875</v>
      </c>
      <c r="C134" s="2" t="s">
        <v>126</v>
      </c>
      <c r="D134" s="9">
        <v>32864651.840000201</v>
      </c>
      <c r="E134" s="59">
        <v>11693</v>
      </c>
      <c r="F134" s="3">
        <f t="shared" si="1"/>
        <v>2810.6261729239886</v>
      </c>
    </row>
    <row r="135" spans="2:6">
      <c r="B135" s="617">
        <v>5107883</v>
      </c>
      <c r="C135" s="2" t="s">
        <v>127</v>
      </c>
      <c r="D135" s="9">
        <v>641504.48999999603</v>
      </c>
      <c r="E135" s="59">
        <v>260</v>
      </c>
      <c r="F135" s="3">
        <f t="shared" si="1"/>
        <v>2467.3249615384461</v>
      </c>
    </row>
    <row r="136" spans="2:6">
      <c r="B136" s="617">
        <v>5107909</v>
      </c>
      <c r="C136" s="2" t="s">
        <v>128</v>
      </c>
      <c r="D136" s="9">
        <v>105651750.48999999</v>
      </c>
      <c r="E136" s="59">
        <v>42386</v>
      </c>
      <c r="F136" s="3">
        <f t="shared" si="1"/>
        <v>2492.6095996319536</v>
      </c>
    </row>
    <row r="137" spans="2:6">
      <c r="B137" s="617">
        <v>5107925</v>
      </c>
      <c r="C137" s="2" t="s">
        <v>129</v>
      </c>
      <c r="D137" s="9">
        <v>78793911.709999397</v>
      </c>
      <c r="E137" s="59">
        <v>29730</v>
      </c>
      <c r="F137" s="3">
        <f t="shared" si="1"/>
        <v>2650.3165728220451</v>
      </c>
    </row>
    <row r="138" spans="2:6">
      <c r="B138" s="617">
        <v>5107941</v>
      </c>
      <c r="C138" s="2" t="s">
        <v>130</v>
      </c>
      <c r="D138" s="9">
        <v>4978663.8500000602</v>
      </c>
      <c r="E138" s="59">
        <v>1897</v>
      </c>
      <c r="F138" s="3">
        <f t="shared" ref="F138:F149" si="2">D138/E138</f>
        <v>2624.4933315762046</v>
      </c>
    </row>
    <row r="139" spans="2:6">
      <c r="B139" s="617">
        <v>5107958</v>
      </c>
      <c r="C139" s="2" t="s">
        <v>131</v>
      </c>
      <c r="D139" s="9">
        <v>59513638.1300001</v>
      </c>
      <c r="E139" s="59">
        <v>24108</v>
      </c>
      <c r="F139" s="3">
        <f t="shared" si="2"/>
        <v>2468.626104612581</v>
      </c>
    </row>
    <row r="140" spans="2:6">
      <c r="B140" s="617">
        <v>5108006</v>
      </c>
      <c r="C140" s="2" t="s">
        <v>132</v>
      </c>
      <c r="D140" s="9">
        <v>10720648.6499999</v>
      </c>
      <c r="E140" s="59">
        <v>4132</v>
      </c>
      <c r="F140" s="3">
        <f t="shared" si="2"/>
        <v>2594.542267666965</v>
      </c>
    </row>
    <row r="141" spans="2:6">
      <c r="B141" s="617">
        <v>5108055</v>
      </c>
      <c r="C141" s="2" t="s">
        <v>133</v>
      </c>
      <c r="D141" s="9">
        <v>3043432.0199999399</v>
      </c>
      <c r="E141" s="59">
        <v>1622</v>
      </c>
      <c r="F141" s="3">
        <f t="shared" si="2"/>
        <v>1876.3452651047719</v>
      </c>
    </row>
    <row r="142" spans="2:6">
      <c r="B142" s="617">
        <v>5108105</v>
      </c>
      <c r="C142" s="2" t="s">
        <v>134</v>
      </c>
      <c r="D142" s="9">
        <v>1092291.8100000201</v>
      </c>
      <c r="E142" s="59">
        <v>468</v>
      </c>
      <c r="F142" s="3">
        <f t="shared" si="2"/>
        <v>2333.9568589744017</v>
      </c>
    </row>
    <row r="143" spans="2:6">
      <c r="B143" s="617">
        <v>5108204</v>
      </c>
      <c r="C143" s="2" t="s">
        <v>135</v>
      </c>
      <c r="D143" s="9">
        <v>1341735.74000002</v>
      </c>
      <c r="E143" s="59">
        <v>569</v>
      </c>
      <c r="F143" s="3">
        <f t="shared" si="2"/>
        <v>2358.0592970123375</v>
      </c>
    </row>
    <row r="144" spans="2:6">
      <c r="B144" s="617">
        <v>5108303</v>
      </c>
      <c r="C144" s="2" t="s">
        <v>136</v>
      </c>
      <c r="D144" s="9">
        <v>1925323.5000000601</v>
      </c>
      <c r="E144" s="59">
        <v>857</v>
      </c>
      <c r="F144" s="3">
        <f t="shared" si="2"/>
        <v>2246.5851808635475</v>
      </c>
    </row>
    <row r="145" spans="2:6">
      <c r="B145" s="617">
        <v>5108352</v>
      </c>
      <c r="C145" s="2" t="s">
        <v>137</v>
      </c>
      <c r="D145" s="9">
        <v>930270.02999999095</v>
      </c>
      <c r="E145" s="59">
        <v>371</v>
      </c>
      <c r="F145" s="3">
        <f t="shared" si="2"/>
        <v>2507.4663881401375</v>
      </c>
    </row>
    <row r="146" spans="2:6">
      <c r="B146" s="617">
        <v>5108402</v>
      </c>
      <c r="C146" s="2" t="s">
        <v>138</v>
      </c>
      <c r="D146" s="9">
        <v>116317374.25</v>
      </c>
      <c r="E146" s="59">
        <v>49134</v>
      </c>
      <c r="F146" s="3">
        <f t="shared" si="2"/>
        <v>2367.3499867708715</v>
      </c>
    </row>
    <row r="147" spans="2:6">
      <c r="B147" s="617">
        <v>5108501</v>
      </c>
      <c r="C147" s="2" t="s">
        <v>139</v>
      </c>
      <c r="D147" s="9">
        <v>5903954.7199999196</v>
      </c>
      <c r="E147" s="59">
        <v>2745</v>
      </c>
      <c r="F147" s="3">
        <f t="shared" si="2"/>
        <v>2150.8031766848521</v>
      </c>
    </row>
    <row r="148" spans="2:6">
      <c r="B148" s="617">
        <v>5105507</v>
      </c>
      <c r="C148" s="2" t="s">
        <v>140</v>
      </c>
      <c r="D148" s="9">
        <v>7371263.4700001497</v>
      </c>
      <c r="E148" s="59">
        <v>3114</v>
      </c>
      <c r="F148" s="3">
        <f t="shared" si="2"/>
        <v>2367.1366313423732</v>
      </c>
    </row>
    <row r="149" spans="2:6">
      <c r="B149" s="618">
        <v>5108600</v>
      </c>
      <c r="C149" s="6" t="s">
        <v>141</v>
      </c>
      <c r="D149" s="11">
        <v>6123051.2500000102</v>
      </c>
      <c r="E149" s="61">
        <v>2763</v>
      </c>
      <c r="F149" s="152">
        <f t="shared" si="2"/>
        <v>2216.0880383641006</v>
      </c>
    </row>
    <row r="150" spans="2:6">
      <c r="B150" s="619" t="s">
        <v>275</v>
      </c>
    </row>
    <row r="152" spans="2:6">
      <c r="B152" s="16" t="s">
        <v>188</v>
      </c>
    </row>
    <row r="153" spans="2:6">
      <c r="B153" s="18" t="s">
        <v>502</v>
      </c>
    </row>
    <row r="154" spans="2:6">
      <c r="B154" s="422" t="s">
        <v>495</v>
      </c>
    </row>
    <row r="155" spans="2:6">
      <c r="B155" t="s">
        <v>691</v>
      </c>
    </row>
  </sheetData>
  <mergeCells count="1">
    <mergeCell ref="B1:F1"/>
  </mergeCells>
  <hyperlinks>
    <hyperlink ref="B5" location="ÍNDICE!A1" display="VOLTAR"/>
    <hyperlink ref="B15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1</vt:i4>
      </vt:variant>
    </vt:vector>
  </HeadingPairs>
  <TitlesOfParts>
    <vt:vector size="40" baseType="lpstr">
      <vt:lpstr>ÍNDICE</vt:lpstr>
      <vt:lpstr>A - Lista de Indicadores</vt:lpstr>
      <vt:lpstr>B - Resumo Geral de Parâmetros</vt:lpstr>
      <vt:lpstr>C - Scores </vt:lpstr>
      <vt:lpstr>D - Grupos de Desenvolvimento </vt:lpstr>
      <vt:lpstr>1 - Indicadores da D. Econômica</vt:lpstr>
      <vt:lpstr>2 - V1i</vt:lpstr>
      <vt:lpstr>3 - V2i</vt:lpstr>
      <vt:lpstr>4 - V3i</vt:lpstr>
      <vt:lpstr>5 - V4i</vt:lpstr>
      <vt:lpstr>6 - V5i</vt:lpstr>
      <vt:lpstr>7 - V6i</vt:lpstr>
      <vt:lpstr>8 - Cálculo D. Econômica</vt:lpstr>
      <vt:lpstr>9 - Indicadores da D. Educação</vt:lpstr>
      <vt:lpstr>10 - V7i</vt:lpstr>
      <vt:lpstr>11 - V8i</vt:lpstr>
      <vt:lpstr>12 - V9i</vt:lpstr>
      <vt:lpstr>13 - V10i</vt:lpstr>
      <vt:lpstr>14 - V11i</vt:lpstr>
      <vt:lpstr>15 - V12i</vt:lpstr>
      <vt:lpstr>16 - Cálculo D. Educação</vt:lpstr>
      <vt:lpstr>17 - Dimensão Saúde</vt:lpstr>
      <vt:lpstr>18 -V13i</vt:lpstr>
      <vt:lpstr>19 - V14i</vt:lpstr>
      <vt:lpstr>20 - V15i</vt:lpstr>
      <vt:lpstr>21 - V16i </vt:lpstr>
      <vt:lpstr>22 - V17i</vt:lpstr>
      <vt:lpstr>23 - V18i </vt:lpstr>
      <vt:lpstr>24 - V19i</vt:lpstr>
      <vt:lpstr>25 - V20i</vt:lpstr>
      <vt:lpstr>26 - V21i</vt:lpstr>
      <vt:lpstr>27 - V22i</vt:lpstr>
      <vt:lpstr>28 -Cálculo D, Saúde</vt:lpstr>
      <vt:lpstr>29 - Dimensão Segurança</vt:lpstr>
      <vt:lpstr>30 - V23i</vt:lpstr>
      <vt:lpstr>31 - V24i</vt:lpstr>
      <vt:lpstr>32 - V25i</vt:lpstr>
      <vt:lpstr>33 - V26i</vt:lpstr>
      <vt:lpstr>34 - Cálculo D. Segurança </vt:lpstr>
      <vt:lpstr>VOLTAR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Albertoni;Nayara Paes</dc:creator>
  <cp:lastModifiedBy>Rafael Albertoni Mazeto</cp:lastModifiedBy>
  <dcterms:created xsi:type="dcterms:W3CDTF">2020-12-04T18:00:09Z</dcterms:created>
  <dcterms:modified xsi:type="dcterms:W3CDTF">2023-09-18T20:44:51Z</dcterms:modified>
</cp:coreProperties>
</file>